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801" firstSheet="2"/>
  </bookViews>
  <sheets>
    <sheet name="DESCRITORES" sheetId="22" r:id="rId1"/>
    <sheet name="EscalaReferência" sheetId="21" r:id="rId2"/>
    <sheet name="Profs Condições Especiais" sheetId="20" r:id="rId3"/>
    <sheet name="Profs Contratados" sheetId="19" r:id="rId4"/>
    <sheet name="Profs Quadro Sem Aulas Obser" sheetId="18" r:id="rId5"/>
    <sheet name="Profs Quadro Com Aulas Observ" sheetId="15" r:id="rId6"/>
  </sheets>
  <definedNames>
    <definedName name="_xlnm.Print_Area" localSheetId="2">'Profs Condições Especiais'!$B$1:$X$45</definedName>
    <definedName name="_xlnm.Print_Area" localSheetId="3">'Profs Contratados'!$B$1:$X$52</definedName>
    <definedName name="_xlnm.Print_Area" localSheetId="5">'Profs Quadro Com Aulas Observ'!$B$1:$X$57</definedName>
    <definedName name="_xlnm.Print_Area" localSheetId="4">'Profs Quadro Sem Aulas Obser'!$B$1:$X$56</definedName>
    <definedName name="nomeavaliado" localSheetId="2">'Profs Condições Especiais'!#REF!</definedName>
    <definedName name="nomeavaliado" localSheetId="3">'Profs Contratados'!#REF!</definedName>
    <definedName name="nomeavaliado" localSheetId="4">'Profs Quadro Sem Aulas Obser'!#REF!</definedName>
    <definedName name="nomeavaliado">'Profs Quadro Com Aulas Observ'!#REF!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<sst xmlns="http://schemas.openxmlformats.org/spreadsheetml/2006/main" count="432" uniqueCount="165">
  <si>
    <r>
      <rPr>
        <b/>
        <sz val="14"/>
        <rFont val="Calibri"/>
        <charset val="134"/>
      </rPr>
      <t>DIMENSÃO A: CIENTÍFICA E PEDAGÓGICA</t>
    </r>
  </si>
  <si>
    <r>
      <rPr>
        <b/>
        <sz val="12"/>
        <rFont val="Calibri"/>
        <charset val="134"/>
      </rPr>
      <t>Domínio</t>
    </r>
  </si>
  <si>
    <r>
      <rPr>
        <b/>
        <sz val="12"/>
        <rFont val="Calibri"/>
        <charset val="134"/>
      </rPr>
      <t>Descritores</t>
    </r>
  </si>
  <si>
    <r>
      <rPr>
        <b/>
        <sz val="9"/>
        <rFont val="Calibri"/>
        <charset val="134"/>
      </rPr>
      <t>Níveis de</t>
    </r>
    <r>
      <rPr>
        <b/>
        <sz val="9"/>
        <rFont val="Times New Roman"/>
        <charset val="134"/>
      </rPr>
      <t xml:space="preserve"> </t>
    </r>
    <r>
      <rPr>
        <b/>
        <sz val="9"/>
        <rFont val="Calibri"/>
        <charset val="134"/>
      </rPr>
      <t>desempenho</t>
    </r>
  </si>
  <si>
    <r>
      <rPr>
        <b/>
        <sz val="11"/>
        <rFont val="Calibri"/>
        <charset val="134"/>
      </rPr>
      <t>Pontos</t>
    </r>
  </si>
  <si>
    <t xml:space="preserve"> Preparação e organização das atividades letivas</t>
  </si>
  <si>
    <r>
      <rPr>
        <sz val="10"/>
        <rFont val="Calibri"/>
        <charset val="134"/>
      </rPr>
      <t>. O docente evidencia elevado conhecimento científico, pedagógico e didático inerente à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disciplina / área curricular.
</t>
    </r>
    <r>
      <rPr>
        <sz val="10"/>
        <rFont val="Calibri"/>
        <charset val="134"/>
      </rPr>
      <t>. Planifica com rigor, integrando de forma coerente e inovadora, estratégias, atividades,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meios, recursos e tipos de avaliação das aprendizagens.
</t>
    </r>
    <r>
      <rPr>
        <sz val="10"/>
        <rFont val="Calibri"/>
        <charset val="134"/>
      </rPr>
      <t>. Fomenta, de forma consistente, o trabalho colaborativo na planificação com os pares e 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articulação vertical e horizontal, sugerindo estratégias, atividades e materiais didáticos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produzidos e adequados às necessidades dos alunos.
</t>
    </r>
    <r>
      <rPr>
        <sz val="10"/>
        <rFont val="Calibri"/>
        <charset val="134"/>
      </rPr>
      <t>. Concebe e aplica estratégias de ensino, diversificadas e rigorosas, adequadas às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necessidades dos alunos e comunica com rigor e elevada eficácia.
</t>
    </r>
    <r>
      <rPr>
        <sz val="10"/>
        <rFont val="Calibri"/>
        <charset val="134"/>
      </rPr>
      <t>. Promove um ambiente favorável à aprendizagem, conducente ao desenvolvimento do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espírito crítico e da criatividade.</t>
    </r>
  </si>
  <si>
    <r>
      <rPr>
        <b/>
        <sz val="10"/>
        <rFont val="Calibri"/>
        <charset val="204"/>
      </rPr>
      <t>Excelente</t>
    </r>
    <r>
      <rPr>
        <b/>
        <sz val="10"/>
        <rFont val="Times New Roman"/>
        <charset val="204"/>
      </rPr>
      <t xml:space="preserve"> </t>
    </r>
    <r>
      <rPr>
        <b/>
        <sz val="10"/>
        <rFont val="Calibri"/>
        <charset val="204"/>
      </rPr>
      <t>(9 a 10)</t>
    </r>
  </si>
  <si>
    <r>
      <rPr>
        <sz val="10"/>
        <rFont val="Calibri"/>
        <charset val="134"/>
      </rPr>
      <t>. O docente evidencia um bom conhecimento científico, pedagógico e didático inerente à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disciplina/área curricular.
</t>
    </r>
    <r>
      <rPr>
        <sz val="10"/>
        <rFont val="Calibri"/>
        <charset val="134"/>
      </rPr>
      <t>. Planifica com rigor, integrando de forma coerente, estratégias, atividades, meios, recursos 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tipos de avaliação das aprendizagens.
</t>
    </r>
    <r>
      <rPr>
        <sz val="10"/>
        <rFont val="Calibri"/>
        <charset val="134"/>
      </rPr>
      <t>. Dá relevância ao trabalho colaborativo na planificação com os pares e à articulação vertical 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horizontal, sugerindo estratégias, atividades e materiais didáticos produzidos e adequados às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necessidades dos alunos.
</t>
    </r>
    <r>
      <rPr>
        <sz val="10"/>
        <rFont val="Calibri"/>
        <charset val="134"/>
      </rPr>
      <t>. Concebe e aplica estratégias de ensino adequadas às necessidades dos alunos e comunica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com rigor e eficácia.
</t>
    </r>
    <r>
      <rPr>
        <sz val="10"/>
        <rFont val="Calibri"/>
        <charset val="134"/>
      </rPr>
      <t>. Promove um ambiente favorável à aprendizagem, em que predomina o respeito mútuo e 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dinâmica de interação grupal.</t>
    </r>
  </si>
  <si>
    <r>
      <rPr>
        <b/>
        <sz val="10"/>
        <rFont val="Calibri"/>
        <charset val="134"/>
      </rPr>
      <t>Muito Bom</t>
    </r>
    <r>
      <rPr>
        <b/>
        <sz val="10"/>
        <rFont val="Times New Roman"/>
        <charset val="134"/>
      </rPr>
      <t xml:space="preserve"> </t>
    </r>
    <r>
      <rPr>
        <b/>
        <sz val="10"/>
        <rFont val="Calibri"/>
        <charset val="134"/>
      </rPr>
      <t>(8 a 8,9)</t>
    </r>
  </si>
  <si>
    <r>
      <rPr>
        <sz val="10"/>
        <rFont val="Calibri"/>
        <charset val="134"/>
      </rPr>
      <t>. O docente evidencia conhecimento científico, pedagógico e didático inerente à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disciplina/área curricular.
</t>
    </r>
    <r>
      <rPr>
        <sz val="10"/>
        <rFont val="Calibri"/>
        <charset val="134"/>
      </rPr>
      <t>. Planifica de forma adequada, integrando propostas de atividades, meios, recursos e tipos de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avaliação das aprendizagens.
</t>
    </r>
    <r>
      <rPr>
        <sz val="10"/>
        <rFont val="Calibri"/>
        <charset val="134"/>
      </rPr>
      <t>. Participa na planificação conjunta com os pares e em processos de articulação com outras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disciplinas, colaborando na definição de estratégias/atividades e na seleção de materiais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didáticos adequados às necessidades dos alunos.
</t>
    </r>
    <r>
      <rPr>
        <sz val="10"/>
        <rFont val="Calibri"/>
        <charset val="134"/>
      </rPr>
      <t xml:space="preserve">. Procura adequar as estratégias de ensino às necessidades dos alunos e comunica com rigor.
</t>
    </r>
    <r>
      <rPr>
        <sz val="10"/>
        <rFont val="Calibri"/>
        <charset val="134"/>
      </rPr>
      <t>. Promove um ambiente favorável à aprendizagem, em que predomina o respeito mútuo e 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interação.</t>
    </r>
  </si>
  <si>
    <r>
      <rPr>
        <b/>
        <sz val="10"/>
        <rFont val="Calibri"/>
        <charset val="204"/>
      </rPr>
      <t>Bom</t>
    </r>
    <r>
      <rPr>
        <b/>
        <sz val="10"/>
        <rFont val="Times New Roman"/>
        <charset val="204"/>
      </rPr>
      <t xml:space="preserve"> </t>
    </r>
    <r>
      <rPr>
        <b/>
        <sz val="10"/>
        <rFont val="Calibri"/>
        <charset val="204"/>
      </rPr>
      <t>(6,5 a 7,9)</t>
    </r>
  </si>
  <si>
    <r>
      <rPr>
        <sz val="10"/>
        <rFont val="Calibri"/>
        <charset val="134"/>
      </rPr>
      <t>. O docente evidencia lacunas no conhecimento científico, pedagógico e didático inerente à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disciplina/área curricular.
</t>
    </r>
    <r>
      <rPr>
        <sz val="10"/>
        <rFont val="Calibri"/>
        <charset val="134"/>
      </rPr>
      <t>. Planifica o ensino, mas não manifesta coerência entre propostas de atividades, meios,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recursos e tipos de avaliação das aprendizagens.
</t>
    </r>
    <r>
      <rPr>
        <sz val="10"/>
        <rFont val="Calibri"/>
        <charset val="134"/>
      </rPr>
      <t>. Participa pontualmente em processos de planificação e articulação, em conjunto com 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pares, revelando uma atitude pouco participativa e colaborativa.
</t>
    </r>
    <r>
      <rPr>
        <sz val="10"/>
        <rFont val="Calibri"/>
        <charset val="134"/>
      </rPr>
      <t>. Nem sempre promove um ambiente favorável ao desenvolvimento do processo de ensino 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aprendizagem.</t>
    </r>
  </si>
  <si>
    <r>
      <rPr>
        <b/>
        <sz val="10"/>
        <rFont val="Calibri"/>
        <charset val="134"/>
      </rPr>
      <t>Regular</t>
    </r>
    <r>
      <rPr>
        <b/>
        <sz val="10"/>
        <rFont val="Times New Roman"/>
        <charset val="134"/>
      </rPr>
      <t xml:space="preserve"> </t>
    </r>
    <r>
      <rPr>
        <b/>
        <sz val="10"/>
        <rFont val="Calibri"/>
        <charset val="134"/>
      </rPr>
      <t>(5 a 6,4)</t>
    </r>
  </si>
  <si>
    <r>
      <rPr>
        <sz val="10"/>
        <rFont val="Calibri"/>
        <charset val="134"/>
      </rPr>
      <t>. O docente evidencia muitas lacunas no conhecimento científico, pedagógico e didático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inerente à disciplina/área curricular.
</t>
    </r>
    <r>
      <rPr>
        <sz val="10"/>
        <rFont val="Calibri"/>
        <charset val="134"/>
      </rPr>
      <t xml:space="preserve">. Não planifica o processo de ensino e aprendizagem.
</t>
    </r>
    <r>
      <rPr>
        <sz val="10"/>
        <rFont val="Calibri"/>
        <charset val="134"/>
      </rPr>
      <t xml:space="preserve">. Não participa nos processos de planificação e articulação curricular com os pares.
</t>
    </r>
    <r>
      <rPr>
        <sz val="10"/>
        <rFont val="Calibri"/>
        <charset val="134"/>
      </rPr>
      <t>. Revela claras dificuldades na criação de ambientes favoráveis à aprendizagem.</t>
    </r>
  </si>
  <si>
    <r>
      <rPr>
        <b/>
        <sz val="10"/>
        <rFont val="Calibri"/>
        <charset val="134"/>
      </rPr>
      <t>Insuficiente</t>
    </r>
    <r>
      <rPr>
        <b/>
        <sz val="10"/>
        <rFont val="Times New Roman"/>
        <charset val="134"/>
      </rPr>
      <t xml:space="preserve"> </t>
    </r>
    <r>
      <rPr>
        <b/>
        <sz val="10"/>
        <rFont val="Calibri"/>
        <charset val="134"/>
      </rPr>
      <t>(1 a 4,9</t>
    </r>
    <r>
      <rPr>
        <sz val="10"/>
        <rFont val="Calibri"/>
        <charset val="134"/>
      </rPr>
      <t>)</t>
    </r>
  </si>
  <si>
    <t>Processo de avaliação das aprendizagens dos alunos</t>
  </si>
  <si>
    <r>
      <rPr>
        <sz val="10"/>
        <rFont val="Calibri"/>
        <charset val="134"/>
      </rPr>
      <t>. Concebe e implementa estratégias de avaliação diversificadas e rigorosas, monitoriza 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desenvolvimento das aprendizagens e informa regularmente os alunos e os seus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Encarregados de Educação sobre os progressos e as necessidades de melhoria.
</t>
    </r>
    <r>
      <rPr>
        <sz val="10"/>
        <rFont val="Calibri"/>
        <charset val="134"/>
      </rPr>
      <t>. Reflete, sistematicamente, sobre os resultados da avaliação, procede às necessárias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adequações no processo de ensino e aprendizagem e explicita como adequa as estratégias 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os materiais às necessidades especificas dos alunos, fundamentando as suas opções.
</t>
    </r>
    <r>
      <rPr>
        <sz val="10"/>
        <rFont val="Calibri"/>
        <charset val="134"/>
      </rPr>
      <t>. Cumpre sempre os procedimentos e prazos, determinados pelo agrupamento, relativos ao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processo de avaliação.
</t>
    </r>
    <r>
      <rPr>
        <sz val="10"/>
        <rFont val="Calibri"/>
        <charset val="134"/>
      </rPr>
      <t>. Reflete sobre as suas práticas de forma consistente e integradora, dinamizando a partilha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com os seus pares.</t>
    </r>
  </si>
  <si>
    <t>Excelente (9 a 10)</t>
  </si>
  <si>
    <r>
      <rPr>
        <sz val="10"/>
        <rFont val="Calibri"/>
        <charset val="134"/>
      </rPr>
      <t>. Concebe e implementa estratégias de avaliação diversificadas e rigorosas, informa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regularmente os alunos sobre os seus progressos e as necessidades de melhoria.</t>
    </r>
  </si>
  <si>
    <r>
      <rPr>
        <b/>
        <sz val="10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Muito Bom (8 a 8,9</t>
    </r>
    <r>
      <rPr>
        <sz val="10"/>
        <rFont val="Calibri"/>
        <charset val="134"/>
      </rPr>
      <t>)</t>
    </r>
  </si>
  <si>
    <r>
      <rPr>
        <sz val="10"/>
        <rFont val="Calibri"/>
        <charset val="134"/>
      </rPr>
      <t>. Reflete sobre os resultados da avaliação e procede às necessárias adequações no processo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de ensino e aprendizagem, explicitando como adequa as estratégias e os materiais às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necessidades específicas dos alunos.
</t>
    </r>
    <r>
      <rPr>
        <sz val="10"/>
        <rFont val="Calibri"/>
        <charset val="134"/>
      </rPr>
      <t>. Cumpre sempre os procedimentos e prazos, determinados pelo agrupamento, relativos ao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processo de avaliação.
</t>
    </r>
    <r>
      <rPr>
        <sz val="10"/>
        <rFont val="Calibri"/>
        <charset val="134"/>
      </rPr>
      <t>. Reflete sobre as suas práticas de forma consistente e integradora.</t>
    </r>
  </si>
  <si>
    <r>
      <rPr>
        <sz val="10"/>
        <rFont val="Calibri"/>
        <charset val="134"/>
      </rPr>
      <t>. Utiliza estratégias de avaliação adequadas e informa regularmente os alunos sobre os seus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progressos e as necessidades de melhoria.
</t>
    </r>
    <r>
      <rPr>
        <sz val="10"/>
        <rFont val="Calibri"/>
        <charset val="134"/>
      </rPr>
      <t>. Utiliza os resultados da avaliação na preparação e realização das atividades letivas,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procurando adequar as estratégias de ensino e os materiais às necessidades especificas dos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alunos.
</t>
    </r>
    <r>
      <rPr>
        <sz val="10"/>
        <rFont val="Calibri"/>
        <charset val="134"/>
      </rPr>
      <t>. Cumpre os procedimentos e prazos, determinados pelo agrupamento, relativos ao processo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de avaliação.
</t>
    </r>
    <r>
      <rPr>
        <sz val="10"/>
        <rFont val="Calibri"/>
        <charset val="134"/>
      </rPr>
      <t>. Reflete sobre as suas práticas de forma consistente.</t>
    </r>
  </si>
  <si>
    <t>Bom (6,5 a 7,9)</t>
  </si>
  <si>
    <r>
      <rPr>
        <sz val="10"/>
        <rFont val="Calibri"/>
        <charset val="134"/>
      </rPr>
      <t>. Utiliza processos pouco diversificados de avaliação das aprendizagens dos alunos e não 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informa sobre os seus progressos ou dificuldades.
</t>
    </r>
    <r>
      <rPr>
        <sz val="10"/>
        <rFont val="Calibri"/>
        <charset val="134"/>
      </rPr>
      <t>. Nem sempre utiliza os resultados da avaliação na preparação das atividades letivas e na sua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adequação às necessidades específicas dos alunos.
</t>
    </r>
    <r>
      <rPr>
        <sz val="10"/>
        <rFont val="Calibri"/>
        <charset val="134"/>
      </rPr>
      <t>. Nem sempre cumpre os procedimentos e prazos, determinados pelo agrupamento, relativos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ao processo de avaliação.
</t>
    </r>
    <r>
      <rPr>
        <sz val="10"/>
        <rFont val="Calibri"/>
        <charset val="134"/>
      </rPr>
      <t>. Reflete sobre as suas práticas de forma pouco consistente.</t>
    </r>
  </si>
  <si>
    <t>Regular (5 a 6,4)</t>
  </si>
  <si>
    <r>
      <rPr>
        <sz val="10"/>
        <rFont val="Calibri"/>
        <charset val="134"/>
      </rPr>
      <t>. Utiliza processos elementares de avaliação das aprendizagens dos alunos e não os informa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sobre os seus progressos ou dificuldades.
</t>
    </r>
    <r>
      <rPr>
        <sz val="10"/>
        <rFont val="Calibri"/>
        <charset val="134"/>
      </rPr>
      <t xml:space="preserve">. Não utiliza os resultados dos alunos na preparação das atividades letivas.
</t>
    </r>
    <r>
      <rPr>
        <sz val="10"/>
        <rFont val="Calibri"/>
        <charset val="134"/>
      </rPr>
      <t>. Não cumpre os procedimentos e prazos, determinados pelo agrupamento, relativos ao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processo de avaliação.
</t>
    </r>
    <r>
      <rPr>
        <sz val="10"/>
        <rFont val="Calibri"/>
        <charset val="134"/>
      </rPr>
      <t>. Não reflete sobre as suas práticas.</t>
    </r>
  </si>
  <si>
    <t>Insuficiente (1 a 4,9)</t>
  </si>
  <si>
    <r>
      <rPr>
        <b/>
        <sz val="18"/>
        <rFont val="Calibri"/>
        <charset val="134"/>
      </rPr>
      <t xml:space="preserve">DIMENSÃO B: </t>
    </r>
    <r>
      <rPr>
        <b/>
        <sz val="14"/>
        <rFont val="Calibri"/>
        <charset val="134"/>
      </rPr>
      <t>PARTICIPAÇÃO NA ESCOLA E RELAÇÃO COM A COMUNIDADE EDUCATIVA</t>
    </r>
  </si>
  <si>
    <r>
      <rPr>
        <b/>
        <sz val="11"/>
        <rFont val="Calibri"/>
        <charset val="134"/>
      </rPr>
      <t>Domínio</t>
    </r>
  </si>
  <si>
    <r>
      <rPr>
        <b/>
        <sz val="11"/>
        <rFont val="Calibri"/>
        <charset val="134"/>
      </rPr>
      <t>Descritores</t>
    </r>
  </si>
  <si>
    <t>Participação nas estruturas de coordenação educativa, supervisão pedagógica e nos órgãos de administração e gestão</t>
  </si>
  <si>
    <r>
      <rPr>
        <sz val="10"/>
        <rFont val="Calibri"/>
        <charset val="134"/>
      </rPr>
      <t xml:space="preserve">. O docente envolve‐se ativamente na conceção, desenvolvimento e avaliação dos
</t>
    </r>
    <r>
      <rPr>
        <sz val="10"/>
        <rFont val="Calibri"/>
        <charset val="134"/>
      </rPr>
      <t xml:space="preserve">documentos institucionais e orientadores da vida do agrupamento.
</t>
    </r>
    <r>
      <rPr>
        <sz val="10"/>
        <rFont val="Calibri"/>
        <charset val="134"/>
      </rPr>
      <t>. Apresenta sugestões que contribuem para a melhoria da qualidade do agrupamento,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trabalhando de forma continuada com os diferentes órgãos e estruturas educativas,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constituindo uma referência na organização.
</t>
    </r>
    <r>
      <rPr>
        <sz val="10"/>
        <rFont val="Calibri"/>
        <charset val="134"/>
      </rPr>
      <t>. Promove a criação e o desenvolvimento de projetos de intervenção, formação e/ou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investigação, orientados para a melhoria da qualidade do agrupamento e propiciadores da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inovação.</t>
    </r>
  </si>
  <si>
    <r>
      <rPr>
        <b/>
        <sz val="10"/>
        <rFont val="Calibri"/>
        <charset val="134"/>
      </rPr>
      <t>Excelente</t>
    </r>
    <r>
      <rPr>
        <b/>
        <sz val="10"/>
        <rFont val="Times New Roman"/>
        <charset val="134"/>
      </rPr>
      <t xml:space="preserve"> </t>
    </r>
    <r>
      <rPr>
        <b/>
        <sz val="10"/>
        <rFont val="Calibri"/>
        <charset val="134"/>
      </rPr>
      <t>(9 a 10)</t>
    </r>
  </si>
  <si>
    <r>
      <rPr>
        <sz val="10"/>
        <rFont val="Calibri"/>
        <charset val="134"/>
      </rPr>
      <t>. O docente colabora na conceção, desenvolvimento e avaliação dos documentos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institucionais e orientadores da vida do agrupamento.
</t>
    </r>
    <r>
      <rPr>
        <sz val="10"/>
        <rFont val="Calibri"/>
        <charset val="134"/>
      </rPr>
      <t>. Apresenta sugestões que contribuem para a melhoria da qualidade do agrupamento,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colaborando de forma continuada com os diferentes órgãos e estruturas educativas.
</t>
    </r>
    <r>
      <rPr>
        <sz val="10"/>
        <rFont val="Calibri"/>
        <charset val="134"/>
      </rPr>
      <t>. Participa regularmente no desenvolvimento de projetos de intervenção e/ou formação,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orientados para a melhoria da qualidade do agrupamento.</t>
    </r>
  </si>
  <si>
    <r>
      <rPr>
        <sz val="10"/>
        <rFont val="Calibri"/>
        <charset val="134"/>
      </rPr>
      <t>. O docente conhece os documentos institucionais e orientadores da vida do agrupamento 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colabora, quando solicitado, na sua conceção, desenvolvimento e avaliação.
</t>
    </r>
    <r>
      <rPr>
        <sz val="10"/>
        <rFont val="Calibri"/>
        <charset val="134"/>
      </rPr>
      <t>. Apresenta sugestões que contribuem para a melhoria da qualidade do agrupamento,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colaborando com os diferentes órgãos e estruturas educativas, quando solicitado.
</t>
    </r>
    <r>
      <rPr>
        <sz val="10"/>
        <rFont val="Calibri"/>
        <charset val="134"/>
      </rPr>
      <t>. Participa, por vezes, no desenvolvimento de projetos de intervenção e/ou formação,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orientados para a melhoria da qualidade do agrupamento.</t>
    </r>
  </si>
  <si>
    <r>
      <rPr>
        <b/>
        <sz val="10"/>
        <rFont val="Calibri"/>
        <charset val="134"/>
      </rPr>
      <t>Bom</t>
    </r>
    <r>
      <rPr>
        <b/>
        <sz val="10"/>
        <rFont val="Times New Roman"/>
        <charset val="134"/>
      </rPr>
      <t xml:space="preserve"> </t>
    </r>
    <r>
      <rPr>
        <b/>
        <sz val="10"/>
        <rFont val="Calibri"/>
        <charset val="134"/>
      </rPr>
      <t>(6,5 a 7,9)</t>
    </r>
  </si>
  <si>
    <r>
      <rPr>
        <sz val="10"/>
        <rFont val="Calibri"/>
        <charset val="134"/>
      </rPr>
      <t>. O docente conhece globalmente os documentos institucionais e orientadores da vida do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agrupamento.
</t>
    </r>
    <r>
      <rPr>
        <sz val="10"/>
        <rFont val="Calibri"/>
        <charset val="134"/>
      </rPr>
      <t>. Não apresenta sugestões que contribuam para a melhoria da qualidade do agrupamento,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mas colabora com os diferentes órgãos e estruturas educativas, quando solicitado.
</t>
    </r>
    <r>
      <rPr>
        <sz val="10"/>
        <rFont val="Calibri"/>
        <charset val="134"/>
      </rPr>
      <t>. Participa, quando solicitado, no desenvolvimento de projetos de intervenção e/ou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formação, orientados para a melhoria da qualidade do agrupamento.</t>
    </r>
  </si>
  <si>
    <r>
      <rPr>
        <sz val="10"/>
        <rFont val="Calibri"/>
        <charset val="134"/>
      </rPr>
      <t>. O docente revela pouco conhecimento dos documentos institucionais e orientadores da vida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do agrupamento e não participa em atividades que promovam a sua concretização.
</t>
    </r>
    <r>
      <rPr>
        <sz val="10"/>
        <rFont val="Calibri"/>
        <charset val="134"/>
      </rPr>
      <t>. Não apresenta sugestões que contribuam para a melhoria da qualidade do agrupamento,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nem colabora com os diferentes órgãos e estruturas educativas.
</t>
    </r>
    <r>
      <rPr>
        <sz val="10"/>
        <rFont val="Calibri"/>
        <charset val="134"/>
      </rPr>
      <t>. Não participa no desenvolvimento de projetos de intervenção e/ou formação, orientados</t>
    </r>
  </si>
  <si>
    <r>
      <rPr>
        <b/>
        <sz val="10"/>
        <rFont val="Calibri"/>
        <charset val="134"/>
      </rPr>
      <t>Insuficient</t>
    </r>
    <r>
      <rPr>
        <b/>
        <sz val="10"/>
        <rFont val="Times New Roman"/>
        <charset val="134"/>
      </rPr>
      <t xml:space="preserve"> </t>
    </r>
    <r>
      <rPr>
        <b/>
        <sz val="10"/>
        <rFont val="Calibri"/>
        <charset val="134"/>
      </rPr>
      <t>e
(1 a 4,9)</t>
    </r>
  </si>
  <si>
    <r>
      <rPr>
        <sz val="10"/>
        <rFont val="Calibri"/>
        <charset val="134"/>
      </rPr>
      <t>para a melhoria da qualidade do agrupamento.</t>
    </r>
  </si>
  <si>
    <t>Contributo para a concretização do Projeto Educativo do AEPF</t>
  </si>
  <si>
    <r>
      <rPr>
        <sz val="10"/>
        <rFont val="Calibri"/>
        <charset val="134"/>
      </rPr>
      <t>. Mostra iniciativa e envolve-se ativamente no desenvolvimento de projetos e atividades que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visam atingir os objetivos institucionais do agrupamento e investe, sistematicamente, no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maior envolvimento de pais e encarregados de educação e/ou outras entidades da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comunidade.
</t>
    </r>
    <r>
      <rPr>
        <sz val="10"/>
        <rFont val="Calibri"/>
        <charset val="134"/>
      </rPr>
      <t>. Concebe e aplica estratégias de ensino/aprendizagem tendo em consideração as linhas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orientadoras para ação e os objetivos das áreas de intervenção prioritárias do PEA.
</t>
    </r>
    <r>
      <rPr>
        <sz val="10"/>
        <rFont val="Calibri"/>
        <charset val="134"/>
      </rPr>
      <t>. Reflete sobre os resultados da avaliação e procede às necessárias adequações no processo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de ensino/aprendizagem, tendo como referência a taxa do insucesso e da qualidade do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sucesso do PEA.</t>
    </r>
  </si>
  <si>
    <r>
      <rPr>
        <sz val="10"/>
        <rFont val="Calibri"/>
        <charset val="134"/>
      </rPr>
      <t>. Mostra iniciativa no desenvolvimento de projetos e atividades que visam atingir os objetivos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institucionais do agrupamento e investe no maior envolvimento de pais e encarregados de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educação e/ou outras entidades da comunidade.
</t>
    </r>
    <r>
      <rPr>
        <sz val="10"/>
        <rFont val="Calibri"/>
        <charset val="134"/>
      </rPr>
      <t>. Adequa as estratégias de ensino/aprendizagem tendo em consideração as linhas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orientadoras para ação e os objetivos das áreas de intervenção prioritária do PEA.
</t>
    </r>
    <r>
      <rPr>
        <sz val="10"/>
        <rFont val="Calibri"/>
        <charset val="134"/>
      </rPr>
      <t>-Procede às necessárias adequações no processo de ensino/aprendizagem, tendo como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referência a taxa do insucesso e da qualidade do sucesso para os resultados escolares do PEA.</t>
    </r>
  </si>
  <si>
    <r>
      <rPr>
        <b/>
        <sz val="10"/>
        <rFont val="Calibri"/>
        <charset val="134"/>
      </rPr>
      <t>Muito</t>
    </r>
    <r>
      <rPr>
        <b/>
        <sz val="10"/>
        <rFont val="Times New Roman"/>
        <charset val="134"/>
      </rPr>
      <t xml:space="preserve"> </t>
    </r>
    <r>
      <rPr>
        <b/>
        <sz val="10"/>
        <rFont val="Calibri"/>
        <charset val="134"/>
      </rPr>
      <t>Bom
(8 a 8,9)</t>
    </r>
  </si>
  <si>
    <r>
      <rPr>
        <sz val="10"/>
        <rFont val="Calibri"/>
        <charset val="134"/>
      </rPr>
      <t>. Colabora no desenvolvimento de projetos e atividades que visam atingir os objetivos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institucionais do agrupamento e envolver os pais e encarregados de educação e/ou outras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entidades da comunidade.
</t>
    </r>
    <r>
      <rPr>
        <sz val="10"/>
        <rFont val="Calibri"/>
        <charset val="134"/>
      </rPr>
      <t>. Procura adequar as estratégias de ensino/aprendizagem tendo em consideração as linhas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orientadoras para ação e os objetivos das áreas de intervenção prioritária do PEA.
</t>
    </r>
    <r>
      <rPr>
        <sz val="10"/>
        <rFont val="Calibri"/>
        <charset val="134"/>
      </rPr>
      <t>-Reflete sobre os resultados da avaliação, mas nem sempre procede às necessárias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adequações no processo de ensino/aprendizagem, tendo como referência a taxa do insucesso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e da qualidade do sucesso do PEA.</t>
    </r>
  </si>
  <si>
    <r>
      <rPr>
        <sz val="10"/>
        <rFont val="Calibri"/>
        <charset val="134"/>
      </rPr>
      <t>. Participa em atividades que visam atingir os objetivos institucionais do agrupamento 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envolver os pais e encarregados de educação e/ou outras entidades da comunidade.
</t>
    </r>
    <r>
      <rPr>
        <sz val="10"/>
        <rFont val="Calibri"/>
        <charset val="134"/>
      </rPr>
      <t>. Implementa estratégias de ensino/aprendizagem não tendo em consideração as linhas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orientadoras para ação e os objetivos das áreas de intervenção prioritárias do PEA.
</t>
    </r>
    <r>
      <rPr>
        <sz val="10"/>
        <rFont val="Calibri"/>
        <charset val="134"/>
      </rPr>
      <t>. Reflete sobre os resultados da avaliação, mas não procede a adequações no processo de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ensino/aprendizagem.</t>
    </r>
  </si>
  <si>
    <r>
      <rPr>
        <sz val="10"/>
        <rFont val="Calibri"/>
        <charset val="134"/>
      </rPr>
      <t>. Não contribui para o envolvimento de pais e encarregados de educação e/ou outras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entidades da comunidade para o desenvolvimento do agrupamento.
</t>
    </r>
    <r>
      <rPr>
        <sz val="10"/>
        <rFont val="Calibri"/>
        <charset val="134"/>
      </rPr>
      <t>. Manifesta falhas a nível da planificação de estratégias de ensino Não reflete sobre 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resultados da avaliação, nem procede a adequações no processo de ensino/aprendizagem.</t>
    </r>
  </si>
  <si>
    <t>Insuficiente
(1 a 4,9)</t>
  </si>
  <si>
    <r>
      <t xml:space="preserve">DIMENSÃO C: </t>
    </r>
    <r>
      <rPr>
        <b/>
        <sz val="14"/>
        <rFont val="Calibri"/>
        <charset val="204"/>
      </rPr>
      <t xml:space="preserve">FORMAÇÃO CONTÍNUA E DESENVOLVIMENTO PROFISSIONAL </t>
    </r>
    <r>
      <rPr>
        <b/>
        <i/>
        <sz val="10"/>
        <rFont val="Calibri"/>
        <charset val="204"/>
      </rPr>
      <t>1) 2)</t>
    </r>
  </si>
  <si>
    <t>Formação realizada e seu contributo para a melhoria da ação educativa</t>
  </si>
  <si>
    <r>
      <rPr>
        <sz val="10"/>
        <rFont val="Calibri"/>
        <charset val="134"/>
      </rPr>
      <t>. Toma a iniciativa de desenvolver, de forma sistemática, processos de aquisição e atualização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do conhecimento profissional.
</t>
    </r>
    <r>
      <rPr>
        <sz val="10"/>
        <rFont val="Calibri"/>
        <charset val="134"/>
      </rPr>
      <t>. Reflete, de forma consistente, sobre as suas práticas e mobiliza o conhecimento adquirido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na melhoria do seu desempenho profissional.
</t>
    </r>
    <r>
      <rPr>
        <sz val="10"/>
        <rFont val="Calibri"/>
        <charset val="134"/>
      </rPr>
      <t>. Promove sistematicamente o trabalho colaborativo como forma de partilha de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conhecimento, do desenvolvimento profissional e da melhoria da ação educativa.</t>
    </r>
  </si>
  <si>
    <r>
      <rPr>
        <sz val="10"/>
        <rFont val="Calibri"/>
        <charset val="134"/>
      </rPr>
      <t>. Toma a iniciativa de desenvolver processos de aquisição e atualização do conhecimento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profissional.
</t>
    </r>
    <r>
      <rPr>
        <sz val="10"/>
        <rFont val="Calibri"/>
        <charset val="134"/>
      </rPr>
      <t>. Reflete sobre as suas práticas e mobiliza o conhecimento adquirido na melhoria do seu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desempenho.
</t>
    </r>
    <r>
      <rPr>
        <sz val="10"/>
        <rFont val="Calibri"/>
        <charset val="134"/>
      </rPr>
      <t>. Colabora na implementação do trabalho colaborativo como forma de partilha do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conhecimento, do desenvolvimento profissional e da melhoria da ação educativa.</t>
    </r>
  </si>
  <si>
    <r>
      <rPr>
        <sz val="10"/>
        <rFont val="Calibri"/>
        <charset val="204"/>
      </rPr>
      <t>. Desenvolve processos de aquisição e atualização do conhecimento profissional.
. Participa em iniciativas de reflexão sobre as práticas e mobiliza o conhecimento adquirido na</t>
    </r>
    <r>
      <rPr>
        <sz val="10"/>
        <rFont val="Times New Roman"/>
        <charset val="204"/>
      </rPr>
      <t xml:space="preserve"> </t>
    </r>
    <r>
      <rPr>
        <sz val="10"/>
        <rFont val="Calibri"/>
        <charset val="204"/>
      </rPr>
      <t>melhoria do seu desempenho.
. Partilha os conhecimentos adquiridos com os seus pares, sempre que se proporcionam oportunidades.</t>
    </r>
  </si>
  <si>
    <r>
      <rPr>
        <sz val="10"/>
        <rFont val="Calibri"/>
        <charset val="134"/>
      </rPr>
      <t>. Participa em processos de aquisição e atualização do conhecimento profissional apenas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quando formalmente exigido.
</t>
    </r>
    <r>
      <rPr>
        <sz val="10"/>
        <rFont val="Calibri"/>
        <charset val="134"/>
      </rPr>
      <t>. Participa em iniciativas de reflexão sobre as práticas, mas não mobiliza o conhecimento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adquirido na melhoria do seu desempenho ou do agrupamento.</t>
    </r>
  </si>
  <si>
    <r>
      <rPr>
        <sz val="10"/>
        <rFont val="Calibri"/>
        <charset val="134"/>
      </rPr>
      <t>. Não revela interesse em atualizar o seu conhecimento profissional, fazendo-o apenas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 xml:space="preserve">quando formalmente exigido.
</t>
    </r>
    <r>
      <rPr>
        <sz val="10"/>
        <rFont val="Calibri"/>
        <charset val="134"/>
      </rPr>
      <t>. Não colabora em iniciativas de reflexão sobre a prática profissional e não reconhece os</t>
    </r>
    <r>
      <rPr>
        <sz val="10"/>
        <rFont val="Times New Roman"/>
        <charset val="134"/>
      </rPr>
      <t xml:space="preserve"> </t>
    </r>
    <r>
      <rPr>
        <sz val="10"/>
        <rFont val="Calibri"/>
        <charset val="134"/>
      </rPr>
      <t>benefícios da formação na melhoria do seu desempenho ou do agrupamento.</t>
    </r>
  </si>
  <si>
    <t>1   Considera-se  que  o  formador  interno  tem  a  classificação  máxima  quando  promove  formação  interna acreditada pelo CCPFC.</t>
  </si>
  <si>
    <t>2 Enquanto decorrer o procedimento de recuperação integral do tempo de serviço, os docentes que não tenham participado em ações de formação por reunirem horas de formação não utilizadas em progressões anteriores e que sejam passíveis de serem mobilizadas para a próxima progressão, são consideradas estas horas como tendo sido adquiridas no ano letivo imediatamente anterior à data de progressão.</t>
  </si>
  <si>
    <t>NOTA:</t>
  </si>
  <si>
    <t xml:space="preserve">DAS QUATRO FICHAS DE REGISTO AVALIAÇÃO DO DESEMPENHO DOCENTE, </t>
  </si>
  <si>
    <t>cada Avaliador preenche apenas a ficha que corresponda à situação do Avaliado.</t>
  </si>
  <si>
    <t>Condições Especiais-Contratados-Quadro Sem Aulas Observadas e Quadro Com Aulas Observadas</t>
  </si>
  <si>
    <t>Preencher os campos não protegidos, os cálculos são automáticos*</t>
  </si>
  <si>
    <t xml:space="preserve">Escala de referência </t>
  </si>
  <si>
    <t>À classificação quantitativa de cada uma das menções qualitativas corresponde o seguinte: Excelente 10 - 9 valores; Muito Bom 8,9 - 8 valores; Bom 7,9 - 6,5 valores; Regular 6,4 - 5 valores; Insuficiente 4,9 - 1 valores.</t>
  </si>
  <si>
    <t>O docente demonstra falhas graves nos aspectos fundamentais do desempenho neste parâmetro ou apenas os demonstra de forma inconsistente</t>
  </si>
  <si>
    <t>1,0 a 4,9</t>
  </si>
  <si>
    <t>O docente cumpre genericamente os aspetos fundamentais do desempenho neste parâmetro mas com algumas insuficiências ou lacunas</t>
  </si>
  <si>
    <t>5,0 a 6,4</t>
  </si>
  <si>
    <t>O desempenho docente satisfaz globalmente o indicador da competência neste parâmetro</t>
  </si>
  <si>
    <t>6,5 a 7,9</t>
  </si>
  <si>
    <t xml:space="preserve">O desempenho docente corresponde sempre ao indicador da competência no parâmetro e revela elevada e consistente qualidade </t>
  </si>
  <si>
    <t>8,0 a 8,9</t>
  </si>
  <si>
    <t>O desempenho docente corresponde plenamente ao indicador da competência no parâmetro e revela elevada e consistente qualidade constituindo-se uma referência no grupo/escola/comunidade</t>
  </si>
  <si>
    <t>9,0 a 10</t>
  </si>
  <si>
    <t>Classificação quantitativa (Introduzir valores)</t>
  </si>
  <si>
    <t>Classificação qualitativa (sujeita a quota e a requisito para MB e EXC)</t>
  </si>
  <si>
    <t>* se detetar algum erro de cálculo, por favor avise a SADD</t>
  </si>
  <si>
    <t>AGRUPAMENTO DE ESCOLAS DE PAÇOS DE FERREIRA</t>
  </si>
  <si>
    <t>FICHA DE REGISTO AVALIAÇÃO DO DESEMPENHO DOCENTE</t>
  </si>
  <si>
    <r>
      <rPr>
        <b/>
        <sz val="10"/>
        <rFont val="Calibri"/>
        <charset val="134"/>
        <scheme val="minor"/>
      </rPr>
      <t>PRÉ-ESCOLAR, 1º, 2º E 3º CICLOS -PROFESSORES DOS QUADROS (</t>
    </r>
    <r>
      <rPr>
        <b/>
        <sz val="10"/>
        <color rgb="FFFF0000"/>
        <rFont val="Calibri"/>
        <charset val="134"/>
        <scheme val="minor"/>
      </rPr>
      <t>Condições Especiais</t>
    </r>
    <r>
      <rPr>
        <b/>
        <sz val="10"/>
        <rFont val="Calibri"/>
        <charset val="134"/>
        <scheme val="minor"/>
      </rPr>
      <t xml:space="preserve">) </t>
    </r>
  </si>
  <si>
    <t>QUADRO A - Identificação do Avaliado</t>
  </si>
  <si>
    <t>Nome:</t>
  </si>
  <si>
    <t>NIF:</t>
  </si>
  <si>
    <t>À classificação quantitativa de cada uma das menções qualitativas correspondem os seguintes pontos: Excelente - 10-9 valores; Muito Bom -8,9-8 valores; Bom - 7,9- 6,5 valores; Regular -6,4-5,0 valores; Insuficiente - 4,9 - 0 valores.</t>
  </si>
  <si>
    <t>Departamento Curricular:</t>
  </si>
  <si>
    <t xml:space="preserve">Grupo de Recrutamento: </t>
  </si>
  <si>
    <t>QUADRO B - Identificação do Avaliador</t>
  </si>
  <si>
    <t>Condição de Avaliador:</t>
  </si>
  <si>
    <t>Avaliador interno:</t>
  </si>
  <si>
    <t xml:space="preserve"> Coordenador de Departamento:</t>
  </si>
  <si>
    <t xml:space="preserve"> Diretor:</t>
  </si>
  <si>
    <t xml:space="preserve"> </t>
  </si>
  <si>
    <t xml:space="preserve">QUADRO C - Condições de Avaliação  </t>
  </si>
  <si>
    <t>Período de avaliação:</t>
  </si>
  <si>
    <t>de</t>
  </si>
  <si>
    <t>a</t>
  </si>
  <si>
    <t>Componente letiva:</t>
  </si>
  <si>
    <t>Sim</t>
  </si>
  <si>
    <t>X</t>
  </si>
  <si>
    <t>Não</t>
  </si>
  <si>
    <t>Instituição onde exerceu funções:</t>
  </si>
  <si>
    <t>Função exercida:</t>
  </si>
  <si>
    <t>Docente</t>
  </si>
  <si>
    <t>B</t>
  </si>
  <si>
    <t>PARTICIPAÇÃO NA ESCOLA E RELAÇÃO COM A COMUNIDADE EDUCATIVA</t>
  </si>
  <si>
    <t>B1</t>
  </si>
  <si>
    <t>B1.1</t>
  </si>
  <si>
    <t>Grau de envolvimento na conceção, desenvolvimento e avaliação dos documentos institucionais e orientadores da vida do agrupamento.</t>
  </si>
  <si>
    <t>B1.2</t>
  </si>
  <si>
    <t xml:space="preserve">Influência e proatividade em aspetos que contribuam para a melhoria da qualidade do agrupamento. Trabalho e envolvimento com os diferentes órgãos e estruturas educativas. </t>
  </si>
  <si>
    <t>B1.3</t>
  </si>
  <si>
    <t>Criação e desenvolvimento de projetos de intervenção, formação e/ou investigação, orientados para a melhoria da qualidade do agrupamento e propiciadores da inovação.</t>
  </si>
  <si>
    <t>B2</t>
  </si>
  <si>
    <t>Contributo para a concretização do Projeto Educativo do Agrupamento</t>
  </si>
  <si>
    <t>B2.1</t>
  </si>
  <si>
    <t>Grau de iniciativa e envolvimento no desenvolvimento de projetos e atividades que visam atingir os objetivos institucionais do agrupamento. Influência e proatividade no envolvimento de pais e encarregados de educação e/ou outras entidades da comunidade.</t>
  </si>
  <si>
    <t>B2.2</t>
  </si>
  <si>
    <t xml:space="preserve">Conceção e aplicação de estratégias de ensino/aprendizagem tendo em consideração as linhas orientadoras para ação  e os objetivos dos domínios de intervenção do Projeto Educativo do Agrupamento.                                                                                                                                                                                                                                  </t>
  </si>
  <si>
    <t>B2.3</t>
  </si>
  <si>
    <t>Reflete sobre os resultados da avaliação e procede às necessárias adequações no processo de ensino/aprendizagem, tendo como referência os documentos operacionalizadores do Projeto Educativo do Agrupamento.</t>
  </si>
  <si>
    <t>C</t>
  </si>
  <si>
    <t>FORMAÇÃO CONTÍNUA E DESENVOLVIMENTO PROFISSIONAL</t>
  </si>
  <si>
    <t>C.1</t>
  </si>
  <si>
    <t>Formação contínua creditada.</t>
  </si>
  <si>
    <t>C.2</t>
  </si>
  <si>
    <t>Grau de iniciativa em processos de aquisição e atualização do conhecimento profissional.</t>
  </si>
  <si>
    <t>C.3</t>
  </si>
  <si>
    <t>Grau de autoreflexão sobre as suas práticas e mobilização do conhecimento adquirido na melhoria do seu desempenho profissional.</t>
  </si>
  <si>
    <t>C.4</t>
  </si>
  <si>
    <t xml:space="preserve">Promoção sistematica do trabalho colaborativo como forma de partilha de conhecimento, do desenvolvimento profissional e da melhoria da ação educativa. </t>
  </si>
  <si>
    <t>Pontuação Final:</t>
  </si>
  <si>
    <t>PROPOSTA DE CLASSIFICAÇÃO:</t>
  </si>
  <si>
    <t>Data:</t>
  </si>
  <si>
    <t>____/ ____/ _____</t>
  </si>
  <si>
    <t>O Avaliador:</t>
  </si>
  <si>
    <t>O Avaliado:</t>
  </si>
  <si>
    <t>PRÉ-ESCOLAR, 1º, 2º E 3º CICLOS-PROFESSORES CONTRATADOS</t>
  </si>
  <si>
    <t>A</t>
  </si>
  <si>
    <t>DIMENSÃO CIENTIFICA E PEDAGÓGICA</t>
  </si>
  <si>
    <t>A1</t>
  </si>
  <si>
    <t>Preparação e organização das atividades letivas</t>
  </si>
  <si>
    <t>A1.1</t>
  </si>
  <si>
    <t>Conhecimento científico, pedagógico e didático inerente à disciplina ou área curricular.</t>
  </si>
  <si>
    <t>A1.2</t>
  </si>
  <si>
    <t xml:space="preserve">Rigor na planificação e sua integração, de forma coerente e inovadora, com estratégias, atividades, meios, recursos e tipos de avaliação das aprendizagens.                                                                                                                                                                               </t>
  </si>
  <si>
    <t>A1.3</t>
  </si>
  <si>
    <t xml:space="preserve">Fomento e utilização de trabalho colaborativo na planificação com os pares e a articulação vertical e horizontal. Estratégias, atividades e materiais didáticos produzidos e adequados às necessidades dos alunos. </t>
  </si>
  <si>
    <t>A1.4</t>
  </si>
  <si>
    <t xml:space="preserve">Conceção e aplicação de estratégias de ensino e sua diversificação e rigor. Adequação às necessidades dos alunos. Rigor e eficácia na comunicação com os alunos.   </t>
  </si>
  <si>
    <t>A1.5</t>
  </si>
  <si>
    <t>Promoção de ambiente favorável à aprendizagem, conducente ao desenvolvimento do espírito crítico e da criatividade.</t>
  </si>
  <si>
    <t>A2</t>
  </si>
  <si>
    <t>A2.1</t>
  </si>
  <si>
    <t>Conceção e implementação de estratégias de avaliação: sua diversificação e rigor. Monitorização do desenvolvimento das aprendizagens e regularidade da informação aos alunos e seus Encarregados de Educação, sobre os progressos e as necessidades de melhoria.</t>
  </si>
  <si>
    <t>A2.2</t>
  </si>
  <si>
    <t>Reflexão sobre os resultados da avaliação e procedimentos para as necessárias adequações no processo de ensino e aprendizagem. Explicitação da adequação das estratégias e dos materiais às necessidades especificas dos alunos, fundamentando as suas opções.</t>
  </si>
  <si>
    <t>A2.3</t>
  </si>
  <si>
    <t>Cumprimento dos procedimentos e prazos, determinados pelo agrupamento, relativos ao processo de avaliação.</t>
  </si>
  <si>
    <t>A2.4</t>
  </si>
  <si>
    <t>Reflexão sobre as práticas de forma consistente e integradora e dinamização da partilha com os seus pares.</t>
  </si>
  <si>
    <t xml:space="preserve">PRÉ-ESCOLAR, 1º, 2º E 3º CICLOS -PROFESSORES DOS QUADROS (Sem Aulas Observadas) </t>
  </si>
  <si>
    <t xml:space="preserve">PRÉ-ESCOLAR, 1º, 2º E 3º CICLOS E SECUNDÁRIO-PROFESSORES DOS QUADROS (Com Aulas Observadas) </t>
  </si>
  <si>
    <t>A3</t>
  </si>
  <si>
    <t>CLASSIFICAÇÃO DA AVALIAÇÃO EXTERNA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</si>
</sst>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#.##000_ ;_ * \-#,###.##000_ ;_ * &quot;-&quot;??_ ;_ @_ "/>
    <numFmt numFmtId="177" formatCode="_(\$* #,###.##000_);_(\$* \(#,###.##000\);_(\$* &quot;-&quot;??_);_(@_)"/>
    <numFmt numFmtId="178" formatCode="_ * #.##0_ ;_ * \-#.##0_ ;_ * &quot;-&quot;_ ;_ @_ "/>
    <numFmt numFmtId="179" formatCode="_(\$* #.##0_);_(\$* \(#.##0\);_(\$* &quot;-&quot;_);_(@_)"/>
    <numFmt numFmtId="180" formatCode="0.0"/>
    <numFmt numFmtId="181" formatCode="dd/mm/yyyy;@"/>
    <numFmt numFmtId="182" formatCode="0.000"/>
    <numFmt numFmtId="183" formatCode="0.00000"/>
  </numFmts>
  <fonts count="72">
    <font>
      <sz val="10"/>
      <name val="Arial"/>
      <charset val="134"/>
    </font>
    <font>
      <sz val="8"/>
      <name val="Arial"/>
      <charset val="134"/>
    </font>
    <font>
      <sz val="10"/>
      <name val="Calibri"/>
      <charset val="134"/>
      <scheme val="minor"/>
    </font>
    <font>
      <sz val="11"/>
      <name val="Calibri"/>
      <charset val="134"/>
      <scheme val="minor"/>
    </font>
    <font>
      <sz val="11"/>
      <name val="Arial"/>
      <charset val="134"/>
    </font>
    <font>
      <b/>
      <sz val="12"/>
      <name val="Arial"/>
      <charset val="134"/>
    </font>
    <font>
      <sz val="14"/>
      <name val="Arial"/>
      <charset val="134"/>
    </font>
    <font>
      <b/>
      <sz val="8"/>
      <name val="Arial"/>
      <charset val="134"/>
    </font>
    <font>
      <b/>
      <sz val="8"/>
      <name val="Book Antiqua"/>
      <charset val="134"/>
    </font>
    <font>
      <sz val="18"/>
      <name val="Calibri"/>
      <charset val="134"/>
      <scheme val="minor"/>
    </font>
    <font>
      <sz val="8"/>
      <name val="Calibri"/>
      <charset val="134"/>
      <scheme val="minor"/>
    </font>
    <font>
      <b/>
      <sz val="10"/>
      <name val="Calibri"/>
      <charset val="134"/>
      <scheme val="minor"/>
    </font>
    <font>
      <b/>
      <sz val="8"/>
      <name val="Calibri"/>
      <charset val="134"/>
      <scheme val="minor"/>
    </font>
    <font>
      <b/>
      <sz val="12"/>
      <name val="Calibri"/>
      <charset val="134"/>
      <scheme val="minor"/>
    </font>
    <font>
      <sz val="9"/>
      <name val="Calibri"/>
      <charset val="134"/>
      <scheme val="minor"/>
    </font>
    <font>
      <b/>
      <sz val="9"/>
      <name val="Calibri"/>
      <charset val="134"/>
      <scheme val="minor"/>
    </font>
    <font>
      <sz val="6"/>
      <name val="Calibri"/>
      <charset val="134"/>
      <scheme val="minor"/>
    </font>
    <font>
      <b/>
      <sz val="6"/>
      <name val="Calibri"/>
      <charset val="134"/>
      <scheme val="minor"/>
    </font>
    <font>
      <sz val="7"/>
      <name val="Calibri"/>
      <charset val="134"/>
      <scheme val="minor"/>
    </font>
    <font>
      <b/>
      <sz val="11"/>
      <name val="Calibri"/>
      <charset val="134"/>
      <scheme val="minor"/>
    </font>
    <font>
      <sz val="14"/>
      <name val="Calibri"/>
      <charset val="134"/>
      <scheme val="minor"/>
    </font>
    <font>
      <sz val="16"/>
      <color theme="0"/>
      <name val="Calibri"/>
      <charset val="134"/>
    </font>
    <font>
      <sz val="8"/>
      <name val="Calibri"/>
      <charset val="134"/>
    </font>
    <font>
      <sz val="8"/>
      <color rgb="FFFF0000"/>
      <name val="Calibri"/>
      <charset val="134"/>
      <scheme val="minor"/>
    </font>
    <font>
      <b/>
      <sz val="10"/>
      <name val="Arial"/>
      <charset val="134"/>
    </font>
    <font>
      <b/>
      <sz val="9"/>
      <name val="Arial"/>
      <charset val="134"/>
    </font>
    <font>
      <sz val="16"/>
      <name val="Calibri"/>
      <charset val="134"/>
    </font>
    <font>
      <sz val="12"/>
      <name val="Calibri"/>
      <charset val="134"/>
    </font>
    <font>
      <sz val="12"/>
      <name val="Calibri"/>
      <charset val="134"/>
      <scheme val="minor"/>
    </font>
    <font>
      <sz val="12"/>
      <name val="Arial"/>
      <charset val="134"/>
    </font>
    <font>
      <b/>
      <sz val="14"/>
      <name val="Calibri"/>
      <charset val="134"/>
    </font>
    <font>
      <b/>
      <sz val="12"/>
      <name val="Calibri"/>
      <charset val="134"/>
    </font>
    <font>
      <sz val="10"/>
      <color rgb="FF000000"/>
      <name val="Times New Roman"/>
      <charset val="204"/>
    </font>
    <font>
      <b/>
      <sz val="11"/>
      <name val="Calibri"/>
      <charset val="134"/>
    </font>
    <font>
      <b/>
      <sz val="10"/>
      <name val="Calibri"/>
      <charset val="204"/>
    </font>
    <font>
      <b/>
      <sz val="10"/>
      <name val="Calibri"/>
      <charset val="134"/>
    </font>
    <font>
      <sz val="10"/>
      <color rgb="FF000000"/>
      <name val="Calibri"/>
      <charset val="204"/>
    </font>
    <font>
      <sz val="11"/>
      <color rgb="FF000000"/>
      <name val="Calibri"/>
      <charset val="204"/>
    </font>
    <font>
      <sz val="10"/>
      <name val="Calibri"/>
      <charset val="134"/>
    </font>
    <font>
      <b/>
      <sz val="18"/>
      <name val="Calibri"/>
      <charset val="204"/>
    </font>
    <font>
      <sz val="10"/>
      <name val="Calibri"/>
      <charset val="204"/>
    </font>
    <font>
      <b/>
      <i/>
      <sz val="10"/>
      <name val="Calibri"/>
      <charset val="204"/>
    </font>
    <font>
      <b/>
      <i/>
      <sz val="10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name val="Calibri"/>
      <charset val="134"/>
    </font>
    <font>
      <sz val="10"/>
      <name val="Times New Roman"/>
      <charset val="134"/>
    </font>
    <font>
      <b/>
      <sz val="10"/>
      <color rgb="FFFF0000"/>
      <name val="Calibri"/>
      <charset val="134"/>
      <scheme val="minor"/>
    </font>
    <font>
      <b/>
      <sz val="10"/>
      <name val="Times New Roman"/>
      <charset val="134"/>
    </font>
    <font>
      <b/>
      <sz val="14"/>
      <name val="Calibri"/>
      <charset val="204"/>
    </font>
    <font>
      <b/>
      <sz val="9"/>
      <name val="Calibri"/>
      <charset val="134"/>
    </font>
    <font>
      <b/>
      <sz val="9"/>
      <name val="Times New Roman"/>
      <charset val="134"/>
    </font>
    <font>
      <sz val="10"/>
      <name val="Times New Roman"/>
      <charset val="204"/>
    </font>
    <font>
      <b/>
      <sz val="10"/>
      <name val="Times New Roman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3" fillId="0" borderId="0" applyFont="0" applyFill="0" applyBorder="0" applyAlignment="0" applyProtection="0">
      <alignment vertical="center"/>
    </xf>
    <xf numFmtId="177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178" fontId="43" fillId="0" borderId="0" applyFont="0" applyFill="0" applyBorder="0" applyAlignment="0" applyProtection="0">
      <alignment vertical="center"/>
    </xf>
    <xf numFmtId="179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18" borderId="5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1" applyNumberFormat="0" applyFill="0" applyAlignment="0" applyProtection="0">
      <alignment vertical="center"/>
    </xf>
    <xf numFmtId="0" fontId="50" fillId="0" borderId="51" applyNumberFormat="0" applyFill="0" applyAlignment="0" applyProtection="0">
      <alignment vertical="center"/>
    </xf>
    <xf numFmtId="0" fontId="51" fillId="0" borderId="5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9" borderId="53" applyNumberFormat="0" applyAlignment="0" applyProtection="0">
      <alignment vertical="center"/>
    </xf>
    <xf numFmtId="0" fontId="53" fillId="20" borderId="54" applyNumberFormat="0" applyAlignment="0" applyProtection="0">
      <alignment vertical="center"/>
    </xf>
    <xf numFmtId="0" fontId="54" fillId="20" borderId="53" applyNumberFormat="0" applyAlignment="0" applyProtection="0">
      <alignment vertical="center"/>
    </xf>
    <xf numFmtId="0" fontId="55" fillId="21" borderId="55" applyNumberFormat="0" applyAlignment="0" applyProtection="0">
      <alignment vertical="center"/>
    </xf>
    <xf numFmtId="0" fontId="56" fillId="0" borderId="56" applyNumberFormat="0" applyFill="0" applyAlignment="0" applyProtection="0">
      <alignment vertical="center"/>
    </xf>
    <xf numFmtId="0" fontId="57" fillId="0" borderId="57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</cellStyleXfs>
  <cellXfs count="31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180" fontId="6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8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/>
    <xf numFmtId="0" fontId="14" fillId="0" borderId="0" xfId="0" applyFont="1" applyBorder="1" applyAlignment="1" applyProtection="1">
      <alignment horizontal="right"/>
    </xf>
    <xf numFmtId="49" fontId="15" fillId="4" borderId="7" xfId="0" applyNumberFormat="1" applyFont="1" applyFill="1" applyBorder="1" applyAlignment="1" applyProtection="1">
      <alignment horizontal="center"/>
      <protection locked="0"/>
    </xf>
    <xf numFmtId="49" fontId="15" fillId="4" borderId="8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center"/>
    </xf>
    <xf numFmtId="0" fontId="10" fillId="0" borderId="6" xfId="0" applyFont="1" applyBorder="1" applyProtection="1"/>
    <xf numFmtId="0" fontId="10" fillId="0" borderId="0" xfId="0" applyFont="1" applyBorder="1" applyProtection="1"/>
    <xf numFmtId="0" fontId="10" fillId="0" borderId="6" xfId="0" applyFont="1" applyBorder="1" applyAlignment="1" applyProtection="1">
      <alignment horizontal="right" vertical="center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9" xfId="0" applyFont="1" applyBorder="1" applyAlignment="1" applyProtection="1">
      <alignment horizontal="right" vertical="center"/>
    </xf>
    <xf numFmtId="0" fontId="16" fillId="0" borderId="1" xfId="0" applyFont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14" fontId="12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8" fillId="0" borderId="6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/>
    <xf numFmtId="0" fontId="16" fillId="0" borderId="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 wrapText="1"/>
    </xf>
    <xf numFmtId="0" fontId="11" fillId="5" borderId="10" xfId="0" applyFont="1" applyFill="1" applyBorder="1" applyAlignment="1" applyProtection="1">
      <alignment horizontal="center" vertical="center"/>
    </xf>
    <xf numFmtId="0" fontId="11" fillId="6" borderId="10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/>
    </xf>
    <xf numFmtId="0" fontId="15" fillId="3" borderId="10" xfId="0" applyFont="1" applyFill="1" applyBorder="1" applyAlignment="1" applyProtection="1">
      <alignment vertical="center" wrapText="1"/>
    </xf>
    <xf numFmtId="0" fontId="12" fillId="0" borderId="10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vertical="center" wrapText="1"/>
    </xf>
    <xf numFmtId="0" fontId="15" fillId="3" borderId="10" xfId="0" applyFont="1" applyFill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2" fillId="7" borderId="10" xfId="0" applyFont="1" applyFill="1" applyBorder="1" applyAlignment="1" applyProtection="1">
      <alignment horizontal="center" vertical="center"/>
    </xf>
    <xf numFmtId="0" fontId="11" fillId="7" borderId="10" xfId="0" applyFont="1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horizontal="left" vertical="center" wrapText="1"/>
    </xf>
    <xf numFmtId="0" fontId="15" fillId="5" borderId="10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/>
    </xf>
    <xf numFmtId="0" fontId="19" fillId="3" borderId="10" xfId="0" applyFont="1" applyFill="1" applyBorder="1" applyAlignment="1" applyProtection="1">
      <alignment horizontal="right" vertical="center" wrapText="1"/>
    </xf>
    <xf numFmtId="0" fontId="19" fillId="3" borderId="10" xfId="0" applyFont="1" applyFill="1" applyBorder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right" wrapText="1"/>
    </xf>
    <xf numFmtId="0" fontId="12" fillId="0" borderId="0" xfId="0" applyFont="1" applyBorder="1" applyAlignment="1" applyProtection="1">
      <alignment horizontal="right"/>
    </xf>
    <xf numFmtId="0" fontId="12" fillId="0" borderId="0" xfId="0" applyFont="1" applyBorder="1" applyAlignment="1" applyProtection="1"/>
    <xf numFmtId="0" fontId="1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2" fillId="4" borderId="10" xfId="0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/>
    </xf>
    <xf numFmtId="181" fontId="10" fillId="0" borderId="0" xfId="0" applyNumberFormat="1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10" fillId="0" borderId="0" xfId="0" applyFont="1" applyProtection="1"/>
    <xf numFmtId="0" fontId="17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0" fillId="0" borderId="0" xfId="0" applyFont="1" applyAlignment="1" applyProtection="1"/>
    <xf numFmtId="0" fontId="11" fillId="2" borderId="13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/>
    <xf numFmtId="49" fontId="15" fillId="4" borderId="1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right" vertical="center"/>
    </xf>
    <xf numFmtId="0" fontId="12" fillId="4" borderId="7" xfId="0" applyFont="1" applyFill="1" applyBorder="1" applyAlignment="1" applyProtection="1">
      <alignment horizontal="center"/>
      <protection locked="0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11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/>
    <xf numFmtId="0" fontId="19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0" fontId="10" fillId="0" borderId="17" xfId="0" applyFont="1" applyBorder="1" applyAlignment="1" applyProtection="1"/>
    <xf numFmtId="181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2" fontId="10" fillId="0" borderId="0" xfId="0" applyNumberFormat="1" applyFont="1" applyFill="1" applyBorder="1" applyAlignment="1" applyProtection="1">
      <alignment horizontal="right" vertical="center"/>
    </xf>
    <xf numFmtId="0" fontId="12" fillId="4" borderId="10" xfId="0" applyFont="1" applyFill="1" applyBorder="1" applyAlignment="1" applyProtection="1">
      <alignment horizontal="center"/>
      <protection locked="0"/>
    </xf>
    <xf numFmtId="2" fontId="10" fillId="0" borderId="15" xfId="0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2" fontId="10" fillId="0" borderId="0" xfId="0" applyNumberFormat="1" applyFont="1" applyBorder="1" applyAlignment="1" applyProtection="1">
      <alignment vertical="center"/>
    </xf>
    <xf numFmtId="2" fontId="10" fillId="0" borderId="0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82" fontId="12" fillId="6" borderId="10" xfId="0" applyNumberFormat="1" applyFont="1" applyFill="1" applyBorder="1" applyAlignment="1" applyProtection="1">
      <alignment horizontal="center" vertical="center" wrapText="1"/>
    </xf>
    <xf numFmtId="182" fontId="12" fillId="8" borderId="10" xfId="0" applyNumberFormat="1" applyFont="1" applyFill="1" applyBorder="1" applyAlignment="1" applyProtection="1">
      <alignment horizontal="center" vertical="center"/>
    </xf>
    <xf numFmtId="180" fontId="12" fillId="7" borderId="10" xfId="0" applyNumberFormat="1" applyFont="1" applyFill="1" applyBorder="1" applyAlignment="1" applyProtection="1">
      <alignment horizontal="center" vertical="center"/>
    </xf>
    <xf numFmtId="182" fontId="12" fillId="7" borderId="10" xfId="0" applyNumberFormat="1" applyFont="1" applyFill="1" applyBorder="1" applyAlignment="1" applyProtection="1">
      <alignment horizontal="center" vertical="center"/>
      <protection locked="0"/>
    </xf>
    <xf numFmtId="180" fontId="12" fillId="3" borderId="10" xfId="0" applyNumberFormat="1" applyFont="1" applyFill="1" applyBorder="1" applyAlignment="1" applyProtection="1">
      <alignment horizontal="center" vertical="center"/>
    </xf>
    <xf numFmtId="182" fontId="12" fillId="5" borderId="10" xfId="0" applyNumberFormat="1" applyFont="1" applyFill="1" applyBorder="1" applyAlignment="1" applyProtection="1">
      <alignment horizontal="center" vertical="center" wrapText="1"/>
    </xf>
    <xf numFmtId="0" fontId="12" fillId="4" borderId="10" xfId="0" applyNumberFormat="1" applyFont="1" applyFill="1" applyBorder="1" applyAlignment="1" applyProtection="1">
      <alignment horizontal="center" vertical="center"/>
      <protection locked="0"/>
    </xf>
    <xf numFmtId="182" fontId="12" fillId="8" borderId="18" xfId="0" applyNumberFormat="1" applyFont="1" applyFill="1" applyBorder="1" applyAlignment="1" applyProtection="1">
      <alignment horizontal="center" vertical="center"/>
    </xf>
    <xf numFmtId="182" fontId="12" fillId="8" borderId="19" xfId="0" applyNumberFormat="1" applyFont="1" applyFill="1" applyBorder="1" applyAlignment="1" applyProtection="1">
      <alignment horizontal="center" vertical="center"/>
    </xf>
    <xf numFmtId="182" fontId="12" fillId="8" borderId="20" xfId="0" applyNumberFormat="1" applyFont="1" applyFill="1" applyBorder="1" applyAlignment="1" applyProtection="1">
      <alignment horizontal="center" vertical="center"/>
    </xf>
    <xf numFmtId="182" fontId="3" fillId="3" borderId="10" xfId="0" applyNumberFormat="1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12" fillId="0" borderId="8" xfId="0" applyFont="1" applyBorder="1" applyAlignment="1" applyProtection="1">
      <alignment horizontal="center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180" fontId="20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21" fillId="6" borderId="6" xfId="0" applyFont="1" applyFill="1" applyBorder="1" applyAlignment="1" applyProtection="1">
      <alignment vertical="center" wrapText="1"/>
    </xf>
    <xf numFmtId="0" fontId="0" fillId="0" borderId="6" xfId="0" applyBorder="1" applyProtection="1"/>
    <xf numFmtId="0" fontId="22" fillId="0" borderId="6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/>
    </xf>
    <xf numFmtId="0" fontId="22" fillId="9" borderId="6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0" fontId="22" fillId="7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/>
    </xf>
    <xf numFmtId="0" fontId="22" fillId="10" borderId="6" xfId="0" applyFont="1" applyFill="1" applyBorder="1" applyAlignment="1" applyProtection="1">
      <alignment horizontal="left" vertical="center" wrapText="1"/>
    </xf>
    <xf numFmtId="0" fontId="22" fillId="11" borderId="2" xfId="0" applyFont="1" applyFill="1" applyBorder="1" applyAlignment="1" applyProtection="1">
      <alignment horizontal="left" vertical="center" wrapText="1"/>
    </xf>
    <xf numFmtId="0" fontId="22" fillId="11" borderId="9" xfId="0" applyFont="1" applyFill="1" applyBorder="1" applyAlignment="1" applyProtection="1">
      <alignment horizontal="left" vertical="center" wrapText="1"/>
    </xf>
    <xf numFmtId="0" fontId="22" fillId="12" borderId="2" xfId="0" applyFont="1" applyFill="1" applyBorder="1" applyAlignment="1" applyProtection="1">
      <alignment horizontal="left" vertical="center" wrapText="1"/>
    </xf>
    <xf numFmtId="0" fontId="22" fillId="12" borderId="6" xfId="0" applyFont="1" applyFill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/>
    </xf>
    <xf numFmtId="0" fontId="23" fillId="0" borderId="0" xfId="0" applyFont="1" applyAlignment="1" applyProtection="1">
      <alignment horizontal="left" vertical="center" wrapText="1"/>
    </xf>
    <xf numFmtId="183" fontId="3" fillId="0" borderId="0" xfId="0" applyNumberFormat="1" applyFont="1" applyProtection="1"/>
    <xf numFmtId="0" fontId="11" fillId="6" borderId="7" xfId="0" applyFont="1" applyFill="1" applyBorder="1" applyAlignment="1" applyProtection="1">
      <alignment horizontal="center" vertical="center" wrapText="1"/>
    </xf>
    <xf numFmtId="0" fontId="11" fillId="6" borderId="8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vertical="center" wrapText="1"/>
    </xf>
    <xf numFmtId="0" fontId="15" fillId="3" borderId="8" xfId="0" applyFont="1" applyFill="1" applyBorder="1" applyAlignment="1" applyProtection="1">
      <alignment vertical="center" wrapText="1"/>
    </xf>
    <xf numFmtId="0" fontId="10" fillId="0" borderId="7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vertical="center" wrapText="1"/>
    </xf>
    <xf numFmtId="0" fontId="15" fillId="3" borderId="7" xfId="0" applyFont="1" applyFill="1" applyBorder="1" applyAlignment="1" applyProtection="1">
      <alignment horizontal="left" vertical="center" wrapText="1"/>
    </xf>
    <xf numFmtId="0" fontId="15" fillId="3" borderId="8" xfId="0" applyFont="1" applyFill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1" fillId="5" borderId="7" xfId="0" applyFont="1" applyFill="1" applyBorder="1" applyAlignment="1" applyProtection="1">
      <alignment horizontal="center" vertical="center"/>
    </xf>
    <xf numFmtId="0" fontId="11" fillId="5" borderId="8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right" vertical="center" wrapText="1"/>
    </xf>
    <xf numFmtId="0" fontId="19" fillId="3" borderId="8" xfId="0" applyFont="1" applyFill="1" applyBorder="1" applyAlignment="1" applyProtection="1">
      <alignment horizontal="right" vertical="center" wrapText="1"/>
    </xf>
    <xf numFmtId="0" fontId="19" fillId="3" borderId="7" xfId="0" applyFont="1" applyFill="1" applyBorder="1" applyAlignment="1" applyProtection="1">
      <alignment horizontal="right" wrapText="1"/>
    </xf>
    <xf numFmtId="0" fontId="19" fillId="3" borderId="8" xfId="0" applyFont="1" applyFill="1" applyBorder="1" applyAlignment="1" applyProtection="1">
      <alignment horizontal="right" wrapText="1"/>
    </xf>
    <xf numFmtId="0" fontId="11" fillId="6" borderId="11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center" wrapText="1"/>
    </xf>
    <xf numFmtId="0" fontId="15" fillId="3" borderId="11" xfId="0" applyFont="1" applyFill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11" fillId="5" borderId="11" xfId="0" applyFont="1" applyFill="1" applyBorder="1" applyAlignment="1" applyProtection="1">
      <alignment horizontal="center" vertical="center"/>
    </xf>
    <xf numFmtId="0" fontId="19" fillId="3" borderId="11" xfId="0" applyFont="1" applyFill="1" applyBorder="1" applyAlignment="1" applyProtection="1">
      <alignment horizontal="right" vertical="center" wrapText="1"/>
    </xf>
    <xf numFmtId="182" fontId="3" fillId="3" borderId="7" xfId="0" applyNumberFormat="1" applyFont="1" applyFill="1" applyBorder="1" applyAlignment="1" applyProtection="1">
      <alignment horizontal="center"/>
    </xf>
    <xf numFmtId="182" fontId="3" fillId="3" borderId="8" xfId="0" applyNumberFormat="1" applyFont="1" applyFill="1" applyBorder="1" applyAlignment="1" applyProtection="1">
      <alignment horizontal="center"/>
    </xf>
    <xf numFmtId="182" fontId="3" fillId="3" borderId="11" xfId="0" applyNumberFormat="1" applyFont="1" applyFill="1" applyBorder="1" applyAlignment="1" applyProtection="1">
      <alignment horizontal="center"/>
    </xf>
    <xf numFmtId="0" fontId="19" fillId="3" borderId="11" xfId="0" applyFont="1" applyFill="1" applyBorder="1" applyAlignment="1" applyProtection="1">
      <alignment horizontal="right" wrapTex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2" xfId="0" applyFont="1" applyFill="1" applyBorder="1" applyAlignment="1">
      <alignment horizontal="center"/>
    </xf>
    <xf numFmtId="0" fontId="24" fillId="10" borderId="13" xfId="0" applyFont="1" applyFill="1" applyBorder="1" applyAlignment="1">
      <alignment horizontal="center"/>
    </xf>
    <xf numFmtId="0" fontId="24" fillId="13" borderId="6" xfId="0" applyFont="1" applyFill="1" applyBorder="1" applyAlignment="1">
      <alignment horizontal="center"/>
    </xf>
    <xf numFmtId="0" fontId="24" fillId="13" borderId="15" xfId="0" applyFont="1" applyFill="1" applyBorder="1" applyAlignment="1">
      <alignment horizontal="center"/>
    </xf>
    <xf numFmtId="0" fontId="25" fillId="13" borderId="9" xfId="0" applyFont="1" applyFill="1" applyBorder="1" applyAlignment="1">
      <alignment horizontal="center"/>
    </xf>
    <xf numFmtId="0" fontId="25" fillId="13" borderId="17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7" fillId="14" borderId="24" xfId="0" applyFont="1" applyFill="1" applyBorder="1" applyAlignment="1">
      <alignment horizontal="left" vertical="center" wrapText="1"/>
    </xf>
    <xf numFmtId="0" fontId="27" fillId="14" borderId="25" xfId="0" applyFont="1" applyFill="1" applyBorder="1" applyAlignment="1">
      <alignment horizontal="left" vertical="center" wrapText="1"/>
    </xf>
    <xf numFmtId="0" fontId="1" fillId="0" borderId="0" xfId="0" applyFont="1"/>
    <xf numFmtId="0" fontId="27" fillId="9" borderId="26" xfId="0" applyFont="1" applyFill="1" applyBorder="1" applyAlignment="1">
      <alignment horizontal="left" vertical="center" wrapText="1"/>
    </xf>
    <xf numFmtId="0" fontId="27" fillId="9" borderId="27" xfId="0" applyFont="1" applyFill="1" applyBorder="1" applyAlignment="1">
      <alignment horizontal="center" vertical="center" wrapText="1"/>
    </xf>
    <xf numFmtId="0" fontId="27" fillId="15" borderId="28" xfId="0" applyFont="1" applyFill="1" applyBorder="1" applyAlignment="1">
      <alignment vertical="center" wrapText="1"/>
    </xf>
    <xf numFmtId="0" fontId="27" fillId="15" borderId="29" xfId="0" applyFont="1" applyFill="1" applyBorder="1" applyAlignment="1">
      <alignment horizontal="center" vertical="center" wrapText="1"/>
    </xf>
    <xf numFmtId="0" fontId="27" fillId="13" borderId="28" xfId="0" applyFont="1" applyFill="1" applyBorder="1" applyAlignment="1">
      <alignment vertical="center" wrapText="1"/>
    </xf>
    <xf numFmtId="0" fontId="27" fillId="13" borderId="29" xfId="0" applyFont="1" applyFill="1" applyBorder="1" applyAlignment="1">
      <alignment horizontal="center" vertical="center" wrapText="1"/>
    </xf>
    <xf numFmtId="0" fontId="27" fillId="11" borderId="28" xfId="0" applyFont="1" applyFill="1" applyBorder="1" applyAlignment="1">
      <alignment vertical="center" wrapText="1"/>
    </xf>
    <xf numFmtId="0" fontId="28" fillId="16" borderId="29" xfId="0" applyFont="1" applyFill="1" applyBorder="1" applyAlignment="1">
      <alignment horizontal="center" vertical="center"/>
    </xf>
    <xf numFmtId="0" fontId="27" fillId="10" borderId="30" xfId="0" applyFont="1" applyFill="1" applyBorder="1" applyAlignment="1">
      <alignment horizontal="left" vertical="center" wrapText="1"/>
    </xf>
    <xf numFmtId="0" fontId="27" fillId="10" borderId="31" xfId="0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vertical="center"/>
    </xf>
    <xf numFmtId="0" fontId="0" fillId="8" borderId="4" xfId="0" applyFont="1" applyFill="1" applyBorder="1"/>
    <xf numFmtId="182" fontId="0" fillId="4" borderId="32" xfId="0" applyNumberFormat="1" applyFill="1" applyBorder="1" applyAlignment="1" applyProtection="1">
      <alignment horizontal="center"/>
      <protection locked="0"/>
    </xf>
    <xf numFmtId="0" fontId="0" fillId="8" borderId="33" xfId="0" applyFont="1" applyFill="1" applyBorder="1"/>
    <xf numFmtId="0" fontId="0" fillId="0" borderId="32" xfId="0" applyFont="1" applyBorder="1" applyAlignment="1">
      <alignment horizontal="center"/>
    </xf>
    <xf numFmtId="0" fontId="30" fillId="17" borderId="34" xfId="0" applyFont="1" applyFill="1" applyBorder="1" applyAlignment="1">
      <alignment horizontal="center" vertical="center" wrapText="1"/>
    </xf>
    <xf numFmtId="0" fontId="30" fillId="17" borderId="35" xfId="0" applyFont="1" applyFill="1" applyBorder="1" applyAlignment="1">
      <alignment horizontal="center" vertical="center" wrapText="1"/>
    </xf>
    <xf numFmtId="0" fontId="30" fillId="17" borderId="36" xfId="0" applyFont="1" applyFill="1" applyBorder="1" applyAlignment="1">
      <alignment horizontal="center" vertical="center" wrapText="1"/>
    </xf>
    <xf numFmtId="0" fontId="31" fillId="17" borderId="37" xfId="0" applyFont="1" applyFill="1" applyBorder="1" applyAlignment="1">
      <alignment horizontal="center" vertical="top" wrapText="1"/>
    </xf>
    <xf numFmtId="0" fontId="31" fillId="17" borderId="38" xfId="0" applyFont="1" applyFill="1" applyBorder="1" applyAlignment="1">
      <alignment horizontal="center" vertical="top" wrapText="1"/>
    </xf>
    <xf numFmtId="0" fontId="32" fillId="17" borderId="39" xfId="0" applyFont="1" applyFill="1" applyBorder="1" applyAlignment="1">
      <alignment horizontal="center" vertical="center" wrapText="1"/>
    </xf>
    <xf numFmtId="0" fontId="32" fillId="17" borderId="36" xfId="0" applyFont="1" applyFill="1" applyBorder="1" applyAlignment="1">
      <alignment horizontal="center" vertical="center" wrapText="1"/>
    </xf>
    <xf numFmtId="0" fontId="33" fillId="17" borderId="38" xfId="0" applyFont="1" applyFill="1" applyBorder="1" applyAlignment="1">
      <alignment horizontal="center" vertical="center" wrapText="1"/>
    </xf>
    <xf numFmtId="0" fontId="33" fillId="17" borderId="40" xfId="0" applyFont="1" applyFill="1" applyBorder="1" applyAlignment="1">
      <alignment horizontal="center" vertical="center" textRotation="90" wrapText="1"/>
    </xf>
    <xf numFmtId="0" fontId="32" fillId="0" borderId="38" xfId="0" applyFont="1" applyFill="1" applyBorder="1" applyAlignment="1">
      <alignment horizontal="left" vertical="top" wrapText="1"/>
    </xf>
    <xf numFmtId="0" fontId="34" fillId="0" borderId="39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3" fillId="17" borderId="41" xfId="0" applyFont="1" applyFill="1" applyBorder="1" applyAlignment="1">
      <alignment horizontal="center" vertical="center" textRotation="90" wrapText="1"/>
    </xf>
    <xf numFmtId="0" fontId="32" fillId="0" borderId="39" xfId="0" applyFont="1" applyFill="1" applyBorder="1" applyAlignment="1">
      <alignment horizontal="center" vertical="center" wrapText="1"/>
    </xf>
    <xf numFmtId="0" fontId="33" fillId="17" borderId="42" xfId="0" applyFont="1" applyFill="1" applyBorder="1" applyAlignment="1">
      <alignment horizontal="center" vertical="center" textRotation="90" wrapText="1"/>
    </xf>
    <xf numFmtId="0" fontId="33" fillId="17" borderId="43" xfId="0" applyFont="1" applyFill="1" applyBorder="1" applyAlignment="1">
      <alignment horizontal="center" vertical="center" textRotation="90" wrapText="1"/>
    </xf>
    <xf numFmtId="0" fontId="35" fillId="0" borderId="39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3" fillId="17" borderId="44" xfId="0" applyFont="1" applyFill="1" applyBorder="1" applyAlignment="1">
      <alignment horizontal="center" vertical="center" textRotation="90" wrapText="1"/>
    </xf>
    <xf numFmtId="0" fontId="32" fillId="0" borderId="43" xfId="0" applyFont="1" applyFill="1" applyBorder="1" applyAlignment="1">
      <alignment horizontal="left" vertical="top" wrapText="1"/>
    </xf>
    <xf numFmtId="0" fontId="35" fillId="0" borderId="45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left" vertical="top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49" xfId="0" applyFont="1" applyFill="1" applyBorder="1" applyAlignment="1">
      <alignment horizontal="center" vertical="center" wrapText="1"/>
    </xf>
    <xf numFmtId="0" fontId="33" fillId="17" borderId="47" xfId="0" applyFont="1" applyFill="1" applyBorder="1" applyAlignment="1">
      <alignment horizontal="center" vertical="center" textRotation="90" wrapText="1"/>
    </xf>
    <xf numFmtId="0" fontId="32" fillId="17" borderId="35" xfId="0" applyFont="1" applyFill="1" applyBorder="1" applyAlignment="1">
      <alignment horizontal="center" vertical="center" wrapText="1"/>
    </xf>
    <xf numFmtId="0" fontId="33" fillId="17" borderId="38" xfId="0" applyFont="1" applyFill="1" applyBorder="1" applyAlignment="1">
      <alignment horizontal="center" vertical="top" wrapText="1"/>
    </xf>
    <xf numFmtId="0" fontId="37" fillId="17" borderId="44" xfId="0" applyFont="1" applyFill="1" applyBorder="1" applyAlignment="1">
      <alignment horizontal="center" vertical="center" textRotation="90" wrapText="1"/>
    </xf>
    <xf numFmtId="0" fontId="32" fillId="0" borderId="46" xfId="0" applyFont="1" applyFill="1" applyBorder="1" applyAlignment="1">
      <alignment horizontal="center" vertical="center" wrapText="1"/>
    </xf>
    <xf numFmtId="0" fontId="32" fillId="17" borderId="47" xfId="0" applyFont="1" applyFill="1" applyBorder="1" applyAlignment="1">
      <alignment horizontal="left" vertical="top" wrapText="1"/>
    </xf>
    <xf numFmtId="0" fontId="38" fillId="0" borderId="47" xfId="0" applyFont="1" applyFill="1" applyBorder="1" applyAlignment="1">
      <alignment horizontal="left" vertical="top" wrapText="1"/>
    </xf>
    <xf numFmtId="0" fontId="32" fillId="0" borderId="48" xfId="0" applyFont="1" applyFill="1" applyBorder="1" applyAlignment="1">
      <alignment horizontal="left" vertical="top" wrapText="1"/>
    </xf>
    <xf numFmtId="0" fontId="32" fillId="0" borderId="49" xfId="0" applyFont="1" applyFill="1" applyBorder="1" applyAlignment="1">
      <alignment horizontal="left" vertical="top" wrapText="1"/>
    </xf>
    <xf numFmtId="0" fontId="39" fillId="17" borderId="39" xfId="0" applyFont="1" applyFill="1" applyBorder="1" applyAlignment="1">
      <alignment horizontal="center" vertical="center" wrapText="1"/>
    </xf>
    <xf numFmtId="0" fontId="33" fillId="17" borderId="43" xfId="0" applyFont="1" applyFill="1" applyBorder="1" applyAlignment="1">
      <alignment horizontal="center" vertical="top" textRotation="90" wrapText="1"/>
    </xf>
    <xf numFmtId="0" fontId="33" fillId="17" borderId="44" xfId="0" applyFont="1" applyFill="1" applyBorder="1" applyAlignment="1">
      <alignment horizontal="center" vertical="top" textRotation="90" wrapText="1"/>
    </xf>
    <xf numFmtId="0" fontId="40" fillId="0" borderId="38" xfId="0" applyFont="1" applyFill="1" applyBorder="1" applyAlignment="1">
      <alignment horizontal="left" vertical="top" wrapText="1"/>
    </xf>
    <xf numFmtId="0" fontId="33" fillId="17" borderId="47" xfId="0" applyFont="1" applyFill="1" applyBorder="1" applyAlignment="1">
      <alignment horizontal="center" vertical="top" textRotation="90" wrapText="1"/>
    </xf>
    <xf numFmtId="0" fontId="41" fillId="7" borderId="0" xfId="0" applyFont="1" applyFill="1" applyAlignment="1">
      <alignment horizontal="left" vertical="top"/>
    </xf>
    <xf numFmtId="0" fontId="32" fillId="7" borderId="0" xfId="0" applyFont="1" applyFill="1" applyAlignment="1">
      <alignment horizontal="left" vertical="top"/>
    </xf>
    <xf numFmtId="0" fontId="42" fillId="0" borderId="0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0" fontId="30" fillId="17" borderId="39" xfId="0" applyFont="1" applyFill="1" applyBorder="1" applyAlignment="1">
      <alignment horizontal="left" vertical="top" wrapText="1"/>
    </xf>
    <xf numFmtId="0" fontId="30" fillId="17" borderId="35" xfId="0" applyFont="1" applyFill="1" applyBorder="1" applyAlignment="1">
      <alignment horizontal="left" vertical="top" wrapText="1"/>
    </xf>
    <xf numFmtId="0" fontId="30" fillId="17" borderId="36" xfId="0" applyFont="1" applyFill="1" applyBorder="1" applyAlignment="1">
      <alignment horizontal="left" vertical="top" wrapText="1"/>
    </xf>
    <xf numFmtId="0" fontId="31" fillId="17" borderId="38" xfId="0" applyFont="1" applyFill="1" applyBorder="1" applyAlignment="1">
      <alignment horizontal="left" vertical="top" wrapText="1"/>
    </xf>
    <xf numFmtId="0" fontId="32" fillId="17" borderId="39" xfId="0" applyFont="1" applyFill="1" applyBorder="1" applyAlignment="1">
      <alignment horizontal="left" vertical="top" wrapText="1"/>
    </xf>
    <xf numFmtId="0" fontId="32" fillId="17" borderId="36" xfId="0" applyFont="1" applyFill="1" applyBorder="1" applyAlignment="1">
      <alignment horizontal="left" vertical="top" wrapText="1"/>
    </xf>
    <xf numFmtId="0" fontId="33" fillId="17" borderId="38" xfId="0" applyFont="1" applyFill="1" applyBorder="1" applyAlignment="1">
      <alignment horizontal="left" vertical="center" wrapText="1"/>
    </xf>
    <xf numFmtId="0" fontId="33" fillId="17" borderId="43" xfId="0" applyFont="1" applyFill="1" applyBorder="1" applyAlignment="1">
      <alignment horizontal="left" vertical="top" textRotation="90" wrapText="1"/>
    </xf>
    <xf numFmtId="0" fontId="32" fillId="0" borderId="39" xfId="0" applyFont="1" applyFill="1" applyBorder="1" applyAlignment="1">
      <alignment horizontal="left" vertical="top" wrapText="1"/>
    </xf>
    <xf numFmtId="0" fontId="32" fillId="0" borderId="36" xfId="0" applyFont="1" applyFill="1" applyBorder="1" applyAlignment="1">
      <alignment horizontal="left" vertical="top" wrapText="1"/>
    </xf>
    <xf numFmtId="0" fontId="33" fillId="17" borderId="44" xfId="0" applyFont="1" applyFill="1" applyBorder="1" applyAlignment="1">
      <alignment horizontal="left" vertical="top" textRotation="90" wrapText="1"/>
    </xf>
    <xf numFmtId="0" fontId="32" fillId="0" borderId="39" xfId="0" applyFont="1" applyFill="1" applyBorder="1" applyAlignment="1">
      <alignment horizontal="left" vertical="center" wrapText="1"/>
    </xf>
    <xf numFmtId="0" fontId="32" fillId="0" borderId="36" xfId="0" applyFont="1" applyFill="1" applyBorder="1" applyAlignment="1">
      <alignment horizontal="left" vertical="center" wrapText="1"/>
    </xf>
    <xf numFmtId="0" fontId="33" fillId="17" borderId="47" xfId="0" applyFont="1" applyFill="1" applyBorder="1" applyAlignment="1">
      <alignment horizontal="left" vertical="top" textRotation="90" wrapText="1"/>
    </xf>
    <xf numFmtId="0" fontId="32" fillId="17" borderId="43" xfId="0" applyFont="1" applyFill="1" applyBorder="1" applyAlignment="1">
      <alignment horizontal="left" vertical="top" textRotation="90" wrapText="1"/>
    </xf>
    <xf numFmtId="0" fontId="32" fillId="17" borderId="47" xfId="0" applyFont="1" applyFill="1" applyBorder="1" applyAlignment="1">
      <alignment horizontal="left" vertical="top" textRotation="90" wrapText="1"/>
    </xf>
    <xf numFmtId="0" fontId="32" fillId="17" borderId="43" xfId="0" applyFont="1" applyFill="1" applyBorder="1" applyAlignment="1">
      <alignment horizontal="left" vertical="top" wrapText="1"/>
    </xf>
    <xf numFmtId="0" fontId="32" fillId="17" borderId="44" xfId="0" applyFont="1" applyFill="1" applyBorder="1" applyAlignment="1">
      <alignment horizontal="left" vertical="top" wrapText="1"/>
    </xf>
    <xf numFmtId="0" fontId="32" fillId="17" borderId="35" xfId="0" applyFont="1" applyFill="1" applyBorder="1" applyAlignment="1">
      <alignment horizontal="left" vertical="top" wrapText="1"/>
    </xf>
    <xf numFmtId="0" fontId="33" fillId="17" borderId="38" xfId="0" applyFont="1" applyFill="1" applyBorder="1" applyAlignment="1">
      <alignment horizontal="left" vertical="top" wrapText="1"/>
    </xf>
    <xf numFmtId="0" fontId="32" fillId="17" borderId="44" xfId="0" applyFont="1" applyFill="1" applyBorder="1" applyAlignment="1">
      <alignment horizontal="left" vertical="top" textRotation="90" wrapText="1"/>
    </xf>
    <xf numFmtId="0" fontId="32" fillId="0" borderId="39" xfId="0" applyFont="1" applyFill="1" applyBorder="1" applyAlignment="1">
      <alignment horizontal="center" vertical="top" wrapText="1"/>
    </xf>
    <xf numFmtId="0" fontId="32" fillId="0" borderId="36" xfId="0" applyFont="1" applyFill="1" applyBorder="1" applyAlignment="1">
      <alignment horizontal="center" vertical="top" wrapText="1"/>
    </xf>
    <xf numFmtId="0" fontId="32" fillId="17" borderId="38" xfId="0" applyFont="1" applyFill="1" applyBorder="1" applyAlignment="1">
      <alignment horizontal="left" vertical="top" wrapText="1"/>
    </xf>
    <xf numFmtId="0" fontId="38" fillId="0" borderId="38" xfId="0" applyFont="1" applyFill="1" applyBorder="1" applyAlignment="1">
      <alignment horizontal="left" vertical="top" wrapText="1"/>
    </xf>
    <xf numFmtId="0" fontId="41" fillId="7" borderId="0" xfId="0" applyFont="1" applyFill="1" applyAlignment="1">
      <alignment horizontal="left" vertical="top" wrapText="1"/>
    </xf>
    <xf numFmtId="0" fontId="32" fillId="7" borderId="0" xfId="0" applyFont="1" applyFill="1" applyAlignment="1">
      <alignment horizontal="left" vertical="top" wrapText="1"/>
    </xf>
    <xf numFmtId="0" fontId="0" fillId="8" borderId="33" xfId="0" applyFont="1" applyFill="1" applyBorder="1" quotePrefix="1"/>
  </cellXfs>
  <cellStyles count="49">
    <cellStyle name="Normal" xfId="0" builtinId="0"/>
    <cellStyle name="Vírgula" xfId="1" builtinId="3"/>
    <cellStyle name="Moeda" xfId="2" builtinId="4"/>
    <cellStyle name="Percentagem" xfId="3" builtinId="5"/>
    <cellStyle name="Vírgula [0]" xfId="4" builtinId="6"/>
    <cellStyle name="Moeda [0]" xfId="5" builtinId="7"/>
    <cellStyle name="Hiperligação" xfId="6" builtinId="8"/>
    <cellStyle name="Hiperligação Visitada" xfId="7" builtinId="9"/>
    <cellStyle name="Nota" xfId="8" builtinId="10"/>
    <cellStyle name="Texto de Aviso" xfId="9" builtinId="11"/>
    <cellStyle name="Título" xfId="10" builtinId="15"/>
    <cellStyle name="Texto Explicativo" xfId="11" builtinId="53"/>
    <cellStyle name="Cabeçalho 1" xfId="12" builtinId="16"/>
    <cellStyle name="Cabeçalho 2" xfId="13" builtinId="17"/>
    <cellStyle name="Cabeçalho 3" xfId="14" builtinId="18"/>
    <cellStyle name="Cabeçalho 4" xfId="15" builtinId="19"/>
    <cellStyle name="Entrada" xfId="16" builtinId="20"/>
    <cellStyle name="Saída" xfId="17" builtinId="21"/>
    <cellStyle name="Cálculo" xfId="18" builtinId="22"/>
    <cellStyle name="Verificar Célula" xfId="19" builtinId="23"/>
    <cellStyle name="Célula Ligada" xfId="20" builtinId="24"/>
    <cellStyle name="Total" xfId="21" builtinId="25"/>
    <cellStyle name="Bom" xfId="22" builtinId="26"/>
    <cellStyle name="Mau" xfId="23" builtinId="27"/>
    <cellStyle name="Neutro" xfId="24" builtinId="28"/>
    <cellStyle name="Cor 1" xfId="25" builtinId="29"/>
    <cellStyle name="20% - Cor 1" xfId="26" builtinId="30"/>
    <cellStyle name="40% - Cor 1" xfId="27" builtinId="31"/>
    <cellStyle name="60% - Cor 1" xfId="28" builtinId="32"/>
    <cellStyle name="Cor 2" xfId="29" builtinId="33"/>
    <cellStyle name="20% - Cor 2" xfId="30" builtinId="34"/>
    <cellStyle name="40% - Cor 2" xfId="31" builtinId="35"/>
    <cellStyle name="60% - Cor 2" xfId="32" builtinId="36"/>
    <cellStyle name="Cor 3" xfId="33" builtinId="37"/>
    <cellStyle name="20% - Cor 3" xfId="34" builtinId="38"/>
    <cellStyle name="40% - Cor 3" xfId="35" builtinId="39"/>
    <cellStyle name="60% - Cor 3" xfId="36" builtinId="40"/>
    <cellStyle name="Cor 4" xfId="37" builtinId="41"/>
    <cellStyle name="20% - Cor 4" xfId="38" builtinId="42"/>
    <cellStyle name="40% - Cor 4" xfId="39" builtinId="43"/>
    <cellStyle name="60% - Cor 4" xfId="40" builtinId="44"/>
    <cellStyle name="Cor 5" xfId="41" builtinId="45"/>
    <cellStyle name="20% - Cor 5" xfId="42" builtinId="46"/>
    <cellStyle name="40% - Cor 5" xfId="43" builtinId="47"/>
    <cellStyle name="60% - Cor 5" xfId="44" builtinId="48"/>
    <cellStyle name="Cor 6" xfId="45" builtinId="49"/>
    <cellStyle name="20% - Cor 6" xfId="46" builtinId="50"/>
    <cellStyle name="40% - Cor 6" xfId="47" builtinId="51"/>
    <cellStyle name="60% - Cor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523240</xdr:colOff>
      <xdr:row>0</xdr:row>
      <xdr:rowOff>180975</xdr:rowOff>
    </xdr:from>
    <xdr:to>
      <xdr:col>4</xdr:col>
      <xdr:colOff>523875</xdr:colOff>
      <xdr:row>0</xdr:row>
      <xdr:rowOff>757555</xdr:rowOff>
    </xdr:to>
    <xdr:pic>
      <xdr:nvPicPr>
        <xdr:cNvPr id="4" name="Imagem 3" descr="RP_Edu_20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3915" y="180975"/>
          <a:ext cx="1219835" cy="57658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635</xdr:rowOff>
    </xdr:from>
    <xdr:to>
      <xdr:col>0</xdr:col>
      <xdr:colOff>910590</xdr:colOff>
      <xdr:row>0</xdr:row>
      <xdr:rowOff>747395</xdr:rowOff>
    </xdr:to>
    <xdr:pic>
      <xdr:nvPicPr>
        <xdr:cNvPr id="5" name="Imagem 4" descr="Logo AEP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7175" y="635"/>
          <a:ext cx="653415" cy="746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235585</xdr:colOff>
      <xdr:row>0</xdr:row>
      <xdr:rowOff>27305</xdr:rowOff>
    </xdr:from>
    <xdr:to>
      <xdr:col>23</xdr:col>
      <xdr:colOff>344805</xdr:colOff>
      <xdr:row>2</xdr:row>
      <xdr:rowOff>213995</xdr:rowOff>
    </xdr:to>
    <xdr:pic>
      <xdr:nvPicPr>
        <xdr:cNvPr id="2" name="Imagem 1" descr="AEP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0585" y="27305"/>
          <a:ext cx="661670" cy="767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163195</xdr:colOff>
      <xdr:row>0</xdr:row>
      <xdr:rowOff>27940</xdr:rowOff>
    </xdr:from>
    <xdr:to>
      <xdr:col>23</xdr:col>
      <xdr:colOff>272415</xdr:colOff>
      <xdr:row>2</xdr:row>
      <xdr:rowOff>214630</xdr:rowOff>
    </xdr:to>
    <xdr:pic>
      <xdr:nvPicPr>
        <xdr:cNvPr id="2" name="Imagem 1" descr="AEP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195" y="27940"/>
          <a:ext cx="661670" cy="767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199390</xdr:colOff>
      <xdr:row>0</xdr:row>
      <xdr:rowOff>20955</xdr:rowOff>
    </xdr:from>
    <xdr:to>
      <xdr:col>23</xdr:col>
      <xdr:colOff>308610</xdr:colOff>
      <xdr:row>2</xdr:row>
      <xdr:rowOff>207645</xdr:rowOff>
    </xdr:to>
    <xdr:pic>
      <xdr:nvPicPr>
        <xdr:cNvPr id="2" name="Imagem 1" descr="AEP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4390" y="20955"/>
          <a:ext cx="661670" cy="767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246380</xdr:colOff>
      <xdr:row>0</xdr:row>
      <xdr:rowOff>31115</xdr:rowOff>
    </xdr:from>
    <xdr:to>
      <xdr:col>23</xdr:col>
      <xdr:colOff>355600</xdr:colOff>
      <xdr:row>2</xdr:row>
      <xdr:rowOff>217805</xdr:rowOff>
    </xdr:to>
    <xdr:pic>
      <xdr:nvPicPr>
        <xdr:cNvPr id="2" name="Imagem 1" descr="AEP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1380" y="31115"/>
          <a:ext cx="661670" cy="767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topLeftCell="A28" workbookViewId="0">
      <selection activeCell="G35" sqref="G35"/>
    </sheetView>
  </sheetViews>
  <sheetFormatPr defaultColWidth="9.14285714285714" defaultRowHeight="12.75" outlineLevelCol="4"/>
  <cols>
    <col min="1" max="1" width="15.4285714285714" customWidth="1"/>
    <col min="2" max="2" width="65.5714285714286" customWidth="1"/>
  </cols>
  <sheetData>
    <row r="1" ht="65" customHeight="1"/>
    <row r="2" ht="30" customHeight="1" spans="1:5">
      <c r="A2" s="240" t="s">
        <v>0</v>
      </c>
      <c r="B2" s="241"/>
      <c r="C2" s="241"/>
      <c r="D2" s="241"/>
      <c r="E2" s="242"/>
    </row>
    <row r="3" ht="15.75" spans="1:5">
      <c r="A3" s="243" t="s">
        <v>1</v>
      </c>
      <c r="B3" s="244" t="s">
        <v>2</v>
      </c>
      <c r="C3" s="245" t="s">
        <v>3</v>
      </c>
      <c r="D3" s="246"/>
      <c r="E3" s="247" t="s">
        <v>4</v>
      </c>
    </row>
    <row r="4" ht="140.25" spans="1:5">
      <c r="A4" s="248" t="s">
        <v>5</v>
      </c>
      <c r="B4" s="249" t="s">
        <v>6</v>
      </c>
      <c r="C4" s="250" t="s">
        <v>7</v>
      </c>
      <c r="D4" s="251"/>
      <c r="E4" s="249"/>
    </row>
    <row r="5" ht="140.25" spans="1:5">
      <c r="A5" s="252"/>
      <c r="B5" s="249" t="s">
        <v>8</v>
      </c>
      <c r="C5" s="253" t="s">
        <v>9</v>
      </c>
      <c r="D5" s="251"/>
      <c r="E5" s="249"/>
    </row>
    <row r="6" ht="140.25" spans="1:5">
      <c r="A6" s="252"/>
      <c r="B6" s="249" t="s">
        <v>10</v>
      </c>
      <c r="C6" s="250" t="s">
        <v>11</v>
      </c>
      <c r="D6" s="251"/>
      <c r="E6" s="249"/>
    </row>
    <row r="7" ht="102" spans="1:5">
      <c r="A7" s="252"/>
      <c r="B7" s="249" t="s">
        <v>12</v>
      </c>
      <c r="C7" s="253" t="s">
        <v>13</v>
      </c>
      <c r="D7" s="251"/>
      <c r="E7" s="249"/>
    </row>
    <row r="8" ht="76.5" spans="1:5">
      <c r="A8" s="254"/>
      <c r="B8" s="249" t="s">
        <v>14</v>
      </c>
      <c r="C8" s="253" t="s">
        <v>15</v>
      </c>
      <c r="D8" s="251"/>
      <c r="E8" s="249"/>
    </row>
    <row r="9" ht="153" spans="1:5">
      <c r="A9" s="255" t="s">
        <v>16</v>
      </c>
      <c r="B9" s="249" t="s">
        <v>17</v>
      </c>
      <c r="C9" s="256" t="s">
        <v>18</v>
      </c>
      <c r="D9" s="257"/>
      <c r="E9" s="249"/>
    </row>
    <row r="10" ht="38.25" spans="1:5">
      <c r="A10" s="258"/>
      <c r="B10" s="259" t="s">
        <v>19</v>
      </c>
      <c r="C10" s="260" t="s">
        <v>20</v>
      </c>
      <c r="D10" s="261"/>
      <c r="E10" s="259"/>
    </row>
    <row r="11" ht="76.5" spans="1:5">
      <c r="A11" s="258"/>
      <c r="B11" s="262" t="s">
        <v>21</v>
      </c>
      <c r="C11" s="263"/>
      <c r="D11" s="264"/>
      <c r="E11" s="262"/>
    </row>
    <row r="12" ht="102" spans="1:5">
      <c r="A12" s="258"/>
      <c r="B12" s="249" t="s">
        <v>22</v>
      </c>
      <c r="C12" s="256" t="s">
        <v>23</v>
      </c>
      <c r="D12" s="257"/>
      <c r="E12" s="249"/>
    </row>
    <row r="13" ht="89.25" spans="1:5">
      <c r="A13" s="258"/>
      <c r="B13" s="249" t="s">
        <v>24</v>
      </c>
      <c r="C13" s="256" t="s">
        <v>25</v>
      </c>
      <c r="D13" s="257"/>
      <c r="E13" s="249"/>
    </row>
    <row r="14" ht="76.5" spans="1:5">
      <c r="A14" s="265"/>
      <c r="B14" s="249" t="s">
        <v>26</v>
      </c>
      <c r="C14" s="256" t="s">
        <v>27</v>
      </c>
      <c r="D14" s="257"/>
      <c r="E14" s="249"/>
    </row>
    <row r="15" ht="50" customHeight="1" spans="1:5">
      <c r="A15" s="245" t="s">
        <v>28</v>
      </c>
      <c r="B15" s="266"/>
      <c r="C15" s="266"/>
      <c r="D15" s="266"/>
      <c r="E15" s="246"/>
    </row>
    <row r="16" ht="15" spans="1:5">
      <c r="A16" s="267" t="s">
        <v>29</v>
      </c>
      <c r="B16" s="267" t="s">
        <v>30</v>
      </c>
      <c r="C16" s="245" t="s">
        <v>3</v>
      </c>
      <c r="D16" s="246"/>
      <c r="E16" s="247" t="s">
        <v>4</v>
      </c>
    </row>
    <row r="17" ht="102" spans="1:5">
      <c r="A17" s="255" t="s">
        <v>31</v>
      </c>
      <c r="B17" s="249" t="s">
        <v>32</v>
      </c>
      <c r="C17" s="256" t="s">
        <v>33</v>
      </c>
      <c r="D17" s="251"/>
      <c r="E17" s="249"/>
    </row>
    <row r="18" ht="89.25" spans="1:5">
      <c r="A18" s="268"/>
      <c r="B18" s="249" t="s">
        <v>34</v>
      </c>
      <c r="C18" s="256" t="s">
        <v>9</v>
      </c>
      <c r="D18" s="251"/>
      <c r="E18" s="249"/>
    </row>
    <row r="19" ht="102" spans="1:5">
      <c r="A19" s="268"/>
      <c r="B19" s="249" t="s">
        <v>35</v>
      </c>
      <c r="C19" s="256" t="s">
        <v>36</v>
      </c>
      <c r="D19" s="251"/>
      <c r="E19" s="249"/>
    </row>
    <row r="20" ht="89.25" spans="1:5">
      <c r="A20" s="268"/>
      <c r="B20" s="249" t="s">
        <v>37</v>
      </c>
      <c r="C20" s="256" t="s">
        <v>13</v>
      </c>
      <c r="D20" s="251"/>
      <c r="E20" s="249"/>
    </row>
    <row r="21" ht="89.25" spans="1:5">
      <c r="A21" s="268"/>
      <c r="B21" s="259" t="s">
        <v>38</v>
      </c>
      <c r="C21" s="260" t="s">
        <v>39</v>
      </c>
      <c r="D21" s="269"/>
      <c r="E21" s="259"/>
    </row>
    <row r="22" spans="1:5">
      <c r="A22" s="270"/>
      <c r="B22" s="271" t="s">
        <v>40</v>
      </c>
      <c r="C22" s="272"/>
      <c r="D22" s="273"/>
      <c r="E22" s="262"/>
    </row>
    <row r="23" ht="127.5" spans="1:5">
      <c r="A23" s="255" t="s">
        <v>41</v>
      </c>
      <c r="B23" s="249" t="s">
        <v>42</v>
      </c>
      <c r="C23" s="256" t="s">
        <v>33</v>
      </c>
      <c r="D23" s="251"/>
      <c r="E23" s="249"/>
    </row>
    <row r="24" ht="114.75" spans="1:5">
      <c r="A24" s="258"/>
      <c r="B24" s="249" t="s">
        <v>43</v>
      </c>
      <c r="C24" s="256" t="s">
        <v>44</v>
      </c>
      <c r="D24" s="251"/>
      <c r="E24" s="249"/>
    </row>
    <row r="25" ht="114.75" spans="1:5">
      <c r="A25" s="258"/>
      <c r="B25" s="249" t="s">
        <v>45</v>
      </c>
      <c r="C25" s="256" t="s">
        <v>36</v>
      </c>
      <c r="D25" s="251"/>
      <c r="E25" s="249"/>
    </row>
    <row r="26" ht="102" spans="1:5">
      <c r="A26" s="258"/>
      <c r="B26" s="249" t="s">
        <v>46</v>
      </c>
      <c r="C26" s="256" t="s">
        <v>13</v>
      </c>
      <c r="D26" s="251"/>
      <c r="E26" s="249"/>
    </row>
    <row r="27" ht="63.75" spans="1:5">
      <c r="A27" s="265"/>
      <c r="B27" s="249" t="s">
        <v>47</v>
      </c>
      <c r="C27" s="256" t="s">
        <v>48</v>
      </c>
      <c r="D27" s="251"/>
      <c r="E27" s="249"/>
    </row>
    <row r="28" ht="40" customHeight="1" spans="1:5">
      <c r="A28" s="274" t="s">
        <v>49</v>
      </c>
      <c r="B28" s="266"/>
      <c r="C28" s="266"/>
      <c r="D28" s="266"/>
      <c r="E28" s="246"/>
    </row>
    <row r="29" ht="76.5" spans="1:5">
      <c r="A29" s="275" t="s">
        <v>50</v>
      </c>
      <c r="B29" s="249" t="s">
        <v>51</v>
      </c>
      <c r="C29" s="256" t="s">
        <v>33</v>
      </c>
      <c r="D29" s="251"/>
      <c r="E29" s="249"/>
    </row>
    <row r="30" ht="76.5" spans="1:5">
      <c r="A30" s="276"/>
      <c r="B30" s="249" t="s">
        <v>52</v>
      </c>
      <c r="C30" s="256" t="s">
        <v>44</v>
      </c>
      <c r="D30" s="251"/>
      <c r="E30" s="249"/>
    </row>
    <row r="31" ht="63.75" spans="1:5">
      <c r="A31" s="276"/>
      <c r="B31" s="277" t="s">
        <v>53</v>
      </c>
      <c r="C31" s="256" t="s">
        <v>36</v>
      </c>
      <c r="D31" s="251"/>
      <c r="E31" s="249"/>
    </row>
    <row r="32" ht="51" spans="1:5">
      <c r="A32" s="276"/>
      <c r="B32" s="262" t="s">
        <v>54</v>
      </c>
      <c r="C32" s="256" t="s">
        <v>13</v>
      </c>
      <c r="D32" s="251"/>
      <c r="E32" s="249"/>
    </row>
    <row r="33" ht="63.75" spans="1:5">
      <c r="A33" s="278"/>
      <c r="B33" s="249" t="s">
        <v>55</v>
      </c>
      <c r="C33" s="250" t="s">
        <v>48</v>
      </c>
      <c r="D33" s="251"/>
      <c r="E33" s="249"/>
    </row>
    <row r="34" spans="1:5">
      <c r="A34" s="279" t="s">
        <v>56</v>
      </c>
      <c r="B34" s="280"/>
      <c r="C34" s="280"/>
      <c r="D34" s="280"/>
      <c r="E34" s="280"/>
    </row>
    <row r="35" spans="1:5">
      <c r="A35" s="281"/>
      <c r="B35" s="282"/>
      <c r="C35" s="282"/>
      <c r="D35" s="282"/>
      <c r="E35" s="282"/>
    </row>
    <row r="36" ht="18.75" hidden="1" spans="1:5">
      <c r="A36" s="283"/>
      <c r="B36" s="284"/>
      <c r="C36" s="284"/>
      <c r="D36" s="284"/>
      <c r="E36" s="285"/>
    </row>
    <row r="37" ht="15.75" hidden="1" spans="1:5">
      <c r="A37" s="286"/>
      <c r="B37" s="244"/>
      <c r="C37" s="287"/>
      <c r="D37" s="288"/>
      <c r="E37" s="289"/>
    </row>
    <row r="38" hidden="1" spans="1:5">
      <c r="A38" s="290"/>
      <c r="B38" s="249"/>
      <c r="C38" s="291"/>
      <c r="D38" s="292"/>
      <c r="E38" s="249"/>
    </row>
    <row r="39" hidden="1" spans="1:5">
      <c r="A39" s="293"/>
      <c r="B39" s="249"/>
      <c r="C39" s="291"/>
      <c r="D39" s="292"/>
      <c r="E39" s="249"/>
    </row>
    <row r="40" hidden="1" spans="1:5">
      <c r="A40" s="293"/>
      <c r="B40" s="249"/>
      <c r="C40" s="294"/>
      <c r="D40" s="295"/>
      <c r="E40" s="249"/>
    </row>
    <row r="41" hidden="1" spans="1:5">
      <c r="A41" s="293"/>
      <c r="B41" s="249"/>
      <c r="C41" s="291"/>
      <c r="D41" s="292"/>
      <c r="E41" s="249"/>
    </row>
    <row r="42" hidden="1" spans="1:5">
      <c r="A42" s="296"/>
      <c r="B42" s="249"/>
      <c r="C42" s="291"/>
      <c r="D42" s="292"/>
      <c r="E42" s="249"/>
    </row>
    <row r="43" hidden="1" spans="1:5">
      <c r="A43" s="297"/>
      <c r="B43" s="249"/>
      <c r="C43" s="294"/>
      <c r="D43" s="295"/>
      <c r="E43" s="249"/>
    </row>
    <row r="44" hidden="1" spans="1:5">
      <c r="A44" s="298"/>
      <c r="B44" s="249"/>
      <c r="C44" s="291"/>
      <c r="D44" s="292"/>
      <c r="E44" s="249"/>
    </row>
    <row r="45" hidden="1" spans="1:5">
      <c r="A45" s="299"/>
      <c r="B45" s="249"/>
      <c r="C45" s="291"/>
      <c r="D45" s="292"/>
      <c r="E45" s="249"/>
    </row>
    <row r="46" hidden="1" spans="1:5">
      <c r="A46" s="300"/>
      <c r="B46" s="249"/>
      <c r="C46" s="294"/>
      <c r="D46" s="295"/>
      <c r="E46" s="249"/>
    </row>
    <row r="47" hidden="1" spans="1:5">
      <c r="A47" s="300"/>
      <c r="B47" s="249"/>
      <c r="C47" s="291"/>
      <c r="D47" s="292"/>
      <c r="E47" s="249"/>
    </row>
    <row r="48" hidden="1" spans="1:5">
      <c r="A48" s="270"/>
      <c r="B48" s="249"/>
      <c r="C48" s="291"/>
      <c r="D48" s="292"/>
      <c r="E48" s="249"/>
    </row>
    <row r="49" ht="41" hidden="1" customHeight="1" spans="1:5">
      <c r="A49" s="287"/>
      <c r="B49" s="301"/>
      <c r="C49" s="301"/>
      <c r="D49" s="301"/>
      <c r="E49" s="288"/>
    </row>
    <row r="50" ht="15" hidden="1" spans="1:5">
      <c r="A50" s="302"/>
      <c r="B50" s="267"/>
      <c r="C50" s="287"/>
      <c r="D50" s="288"/>
      <c r="E50" s="302"/>
    </row>
    <row r="51" hidden="1" spans="1:5">
      <c r="A51" s="297"/>
      <c r="B51" s="249"/>
      <c r="C51" s="291"/>
      <c r="D51" s="292"/>
      <c r="E51" s="249"/>
    </row>
    <row r="52" hidden="1" spans="1:5">
      <c r="A52" s="303"/>
      <c r="B52" s="249"/>
      <c r="C52" s="291"/>
      <c r="D52" s="292"/>
      <c r="E52" s="249"/>
    </row>
    <row r="53" hidden="1" spans="1:5">
      <c r="A53" s="303"/>
      <c r="B53" s="249"/>
      <c r="C53" s="291"/>
      <c r="D53" s="292"/>
      <c r="E53" s="249"/>
    </row>
    <row r="54" hidden="1" spans="1:5">
      <c r="A54" s="303"/>
      <c r="B54" s="249"/>
      <c r="C54" s="291"/>
      <c r="D54" s="292"/>
      <c r="E54" s="249"/>
    </row>
    <row r="55" hidden="1" spans="1:5">
      <c r="A55" s="298"/>
      <c r="B55" s="249"/>
      <c r="C55" s="304"/>
      <c r="D55" s="305"/>
      <c r="E55" s="249"/>
    </row>
    <row r="56" hidden="1" spans="1:5">
      <c r="A56" s="306"/>
      <c r="B56" s="307"/>
      <c r="C56" s="291"/>
      <c r="D56" s="292"/>
      <c r="E56" s="249"/>
    </row>
    <row r="57" hidden="1" spans="1:5">
      <c r="A57" s="290"/>
      <c r="B57" s="249"/>
      <c r="C57" s="291"/>
      <c r="D57" s="292"/>
      <c r="E57" s="249"/>
    </row>
    <row r="58" hidden="1" spans="1:5">
      <c r="A58" s="293"/>
      <c r="B58" s="249"/>
      <c r="C58" s="291"/>
      <c r="D58" s="292"/>
      <c r="E58" s="249"/>
    </row>
    <row r="59" hidden="1" spans="1:5">
      <c r="A59" s="293"/>
      <c r="B59" s="249"/>
      <c r="C59" s="291"/>
      <c r="D59" s="292"/>
      <c r="E59" s="249"/>
    </row>
    <row r="60" hidden="1" spans="1:5">
      <c r="A60" s="293"/>
      <c r="B60" s="249"/>
      <c r="C60" s="291"/>
      <c r="D60" s="292"/>
      <c r="E60" s="249"/>
    </row>
    <row r="61" hidden="1" spans="1:5">
      <c r="A61" s="296"/>
      <c r="B61" s="249"/>
      <c r="C61" s="304"/>
      <c r="D61" s="305"/>
      <c r="E61" s="249"/>
    </row>
    <row r="62" ht="45" hidden="1" customHeight="1" spans="1:5">
      <c r="A62" s="287"/>
      <c r="B62" s="301"/>
      <c r="C62" s="301"/>
      <c r="D62" s="301"/>
      <c r="E62" s="288"/>
    </row>
    <row r="63" hidden="1" spans="1:5">
      <c r="A63" s="297"/>
      <c r="B63" s="249"/>
      <c r="C63" s="291"/>
      <c r="D63" s="292"/>
      <c r="E63" s="249"/>
    </row>
    <row r="64" hidden="1" spans="1:5">
      <c r="A64" s="303"/>
      <c r="B64" s="249"/>
      <c r="C64" s="291"/>
      <c r="D64" s="292"/>
      <c r="E64" s="249"/>
    </row>
    <row r="65" hidden="1" spans="1:5">
      <c r="A65" s="298"/>
      <c r="B65" s="249"/>
      <c r="C65" s="291"/>
      <c r="D65" s="292"/>
      <c r="E65" s="249"/>
    </row>
    <row r="66" hidden="1" spans="1:5">
      <c r="A66" s="299"/>
      <c r="B66" s="307"/>
      <c r="C66" s="291"/>
      <c r="D66" s="292"/>
      <c r="E66" s="249"/>
    </row>
    <row r="67" hidden="1" spans="1:5">
      <c r="A67" s="300"/>
      <c r="B67" s="249"/>
      <c r="C67" s="291"/>
      <c r="D67" s="292"/>
      <c r="E67" s="249"/>
    </row>
    <row r="68" hidden="1" spans="1:5">
      <c r="A68" s="270"/>
      <c r="B68" s="249"/>
      <c r="C68" s="304"/>
      <c r="D68" s="305"/>
      <c r="E68" s="249"/>
    </row>
    <row r="69" hidden="1" spans="1:5">
      <c r="A69" s="282"/>
      <c r="B69" s="282"/>
      <c r="C69" s="282"/>
      <c r="D69" s="282"/>
      <c r="E69" s="282"/>
    </row>
    <row r="70" hidden="1" spans="1:5">
      <c r="A70" s="281"/>
      <c r="B70" s="282"/>
      <c r="C70" s="282"/>
      <c r="D70" s="282"/>
      <c r="E70" s="282"/>
    </row>
    <row r="71" ht="48" customHeight="1" spans="1:5">
      <c r="A71" s="308" t="s">
        <v>57</v>
      </c>
      <c r="B71" s="309"/>
      <c r="C71" s="309"/>
      <c r="D71" s="309"/>
      <c r="E71" s="309"/>
    </row>
  </sheetData>
  <mergeCells count="78">
    <mergeCell ref="A2:E2"/>
    <mergeCell ref="C3:D3"/>
    <mergeCell ref="C4:D4"/>
    <mergeCell ref="C5:D5"/>
    <mergeCell ref="C6:D6"/>
    <mergeCell ref="C7:D7"/>
    <mergeCell ref="C8:D8"/>
    <mergeCell ref="C9:D9"/>
    <mergeCell ref="C12:D12"/>
    <mergeCell ref="C13:D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28:E28"/>
    <mergeCell ref="C29:D29"/>
    <mergeCell ref="C30:D30"/>
    <mergeCell ref="C31:D31"/>
    <mergeCell ref="C32:D32"/>
    <mergeCell ref="C33:D33"/>
    <mergeCell ref="A34:E34"/>
    <mergeCell ref="A36:E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A49:E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A62:E62"/>
    <mergeCell ref="C63:D63"/>
    <mergeCell ref="C64:D64"/>
    <mergeCell ref="C65:D65"/>
    <mergeCell ref="C66:D66"/>
    <mergeCell ref="C67:D67"/>
    <mergeCell ref="C68:D68"/>
    <mergeCell ref="A71:E71"/>
    <mergeCell ref="A4:A8"/>
    <mergeCell ref="A9:A14"/>
    <mergeCell ref="A17:A21"/>
    <mergeCell ref="A23:A27"/>
    <mergeCell ref="A29:A33"/>
    <mergeCell ref="A38:A42"/>
    <mergeCell ref="A43:A44"/>
    <mergeCell ref="A45:A48"/>
    <mergeCell ref="A51:A55"/>
    <mergeCell ref="A57:A61"/>
    <mergeCell ref="A63:A65"/>
    <mergeCell ref="A66:A68"/>
    <mergeCell ref="C10:D11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21"/>
  <sheetViews>
    <sheetView zoomScale="160" zoomScaleNormal="160" topLeftCell="A14" workbookViewId="0">
      <selection activeCell="B14" sqref="B14"/>
    </sheetView>
  </sheetViews>
  <sheetFormatPr defaultColWidth="9" defaultRowHeight="12.75"/>
  <cols>
    <col min="1" max="1" width="4.14285714285714" customWidth="1"/>
    <col min="2" max="2" width="66.4285714285714" customWidth="1"/>
    <col min="3" max="3" width="10.4285714285714" customWidth="1"/>
  </cols>
  <sheetData>
    <row r="1" ht="13.5"/>
    <row r="2" ht="18" customHeight="1" spans="2:3">
      <c r="B2" s="208" t="s">
        <v>58</v>
      </c>
      <c r="C2" s="209"/>
    </row>
    <row r="3" ht="18" customHeight="1" spans="2:3">
      <c r="B3" s="210" t="s">
        <v>59</v>
      </c>
      <c r="C3" s="211"/>
    </row>
    <row r="4" ht="18" customHeight="1" spans="2:3">
      <c r="B4" s="212" t="s">
        <v>60</v>
      </c>
      <c r="C4" s="213"/>
    </row>
    <row r="5" ht="18" customHeight="1" spans="2:3">
      <c r="B5" s="214" t="s">
        <v>61</v>
      </c>
      <c r="C5" s="215"/>
    </row>
    <row r="6" ht="13.5" spans="2:3">
      <c r="B6" s="216" t="s">
        <v>62</v>
      </c>
      <c r="C6" s="217"/>
    </row>
    <row r="7" spans="2:3">
      <c r="B7" s="218"/>
      <c r="C7" s="218"/>
    </row>
    <row r="8" spans="2:3">
      <c r="B8" s="218"/>
      <c r="C8" s="218"/>
    </row>
    <row r="9" ht="13.5"/>
    <row r="10" ht="21" spans="2:3">
      <c r="B10" s="219" t="s">
        <v>63</v>
      </c>
      <c r="C10" s="220"/>
    </row>
    <row r="11" ht="68.25" customHeight="1" spans="2:3">
      <c r="B11" s="221" t="s">
        <v>64</v>
      </c>
      <c r="C11" s="222"/>
    </row>
    <row r="12" ht="48.75" customHeight="1" spans="1:3">
      <c r="A12" s="223"/>
      <c r="B12" s="224" t="s">
        <v>65</v>
      </c>
      <c r="C12" s="225" t="s">
        <v>66</v>
      </c>
    </row>
    <row r="13" ht="48.75" customHeight="1" spans="2:3">
      <c r="B13" s="226" t="s">
        <v>67</v>
      </c>
      <c r="C13" s="227" t="s">
        <v>68</v>
      </c>
    </row>
    <row r="14" ht="48.75" customHeight="1" spans="2:3">
      <c r="B14" s="228" t="s">
        <v>69</v>
      </c>
      <c r="C14" s="229" t="s">
        <v>70</v>
      </c>
    </row>
    <row r="15" ht="48.75" customHeight="1" spans="2:3">
      <c r="B15" s="230" t="s">
        <v>71</v>
      </c>
      <c r="C15" s="231" t="s">
        <v>72</v>
      </c>
    </row>
    <row r="16" ht="48.75" customHeight="1" spans="2:3">
      <c r="B16" s="232" t="s">
        <v>73</v>
      </c>
      <c r="C16" s="233" t="s">
        <v>74</v>
      </c>
    </row>
    <row r="17" ht="15.75" spans="2:9">
      <c r="B17" s="234"/>
      <c r="C17" s="235"/>
      <c r="D17" s="235"/>
      <c r="E17" s="235"/>
      <c r="F17" s="235"/>
      <c r="G17" s="235"/>
      <c r="H17" s="235"/>
      <c r="I17" s="235"/>
    </row>
    <row r="18" ht="13.5" spans="2:3">
      <c r="B18" s="236" t="s">
        <v>75</v>
      </c>
      <c r="C18" s="237">
        <v>9.324</v>
      </c>
    </row>
    <row r="19" ht="13.5" spans="2:3">
      <c r="B19" s="310" t="s">
        <v>76</v>
      </c>
      <c r="C19" s="239" t="str">
        <f>IF(C18&lt;5,"Insuf",IF(C18&lt;6.5,"Regular",IF(C18&lt;8,"Bom",IF(C18&lt;9,"Muito Bom","Excelente"))))</f>
        <v>Excelente</v>
      </c>
    </row>
    <row r="21" spans="2:2">
      <c r="B21" s="223" t="s">
        <v>77</v>
      </c>
    </row>
  </sheetData>
  <sheetProtection selectLockedCells="1"/>
  <mergeCells count="7">
    <mergeCell ref="B2:C2"/>
    <mergeCell ref="B3:C3"/>
    <mergeCell ref="B4:C4"/>
    <mergeCell ref="B5:C5"/>
    <mergeCell ref="B6:C6"/>
    <mergeCell ref="B10:C10"/>
    <mergeCell ref="B11:C11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B1:AE45"/>
  <sheetViews>
    <sheetView zoomScale="160" zoomScaleNormal="160" topLeftCell="A21" workbookViewId="0">
      <selection activeCell="F7" sqref="F7:S7"/>
    </sheetView>
  </sheetViews>
  <sheetFormatPr defaultColWidth="9" defaultRowHeight="18"/>
  <cols>
    <col min="1" max="1" width="2.85714285714286" style="5" customWidth="1"/>
    <col min="2" max="2" width="4.14285714285714" style="6" customWidth="1"/>
    <col min="3" max="19" width="4.14285714285714" style="7" customWidth="1"/>
    <col min="20" max="20" width="4.14285714285714" style="8" customWidth="1"/>
    <col min="21" max="21" width="4.14285714285714" style="9" customWidth="1"/>
    <col min="22" max="22" width="4.14285714285714" style="10" customWidth="1"/>
    <col min="23" max="23" width="4.14285714285714" style="11" customWidth="1"/>
    <col min="24" max="24" width="5.28571428571429" style="12" customWidth="1"/>
    <col min="25" max="30" width="9" style="5" hidden="1" customWidth="1"/>
    <col min="31" max="31" width="2.85714285714286" style="5" customWidth="1"/>
    <col min="32" max="32" width="9.14285714285714" style="5"/>
    <col min="33" max="33" width="12.2857142857143" style="5" customWidth="1"/>
    <col min="34" max="34" width="12.7142857142857" style="5" customWidth="1"/>
    <col min="35" max="16384" width="9.14285714285714" style="5"/>
  </cols>
  <sheetData>
    <row r="1" ht="31.5" customHeight="1" spans="2:30">
      <c r="B1" s="13" t="s">
        <v>78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90"/>
      <c r="W1" s="91"/>
      <c r="X1" s="92"/>
      <c r="AD1" s="153"/>
    </row>
    <row r="2" ht="14.25" customHeight="1" spans="2:30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93"/>
      <c r="U2" s="93"/>
      <c r="V2" s="94"/>
      <c r="W2" s="95"/>
      <c r="X2" s="96"/>
      <c r="AD2" s="153"/>
    </row>
    <row r="3" ht="18.75" customHeight="1" spans="2:24">
      <c r="B3" s="15" t="s">
        <v>79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ht="18.75" customHeight="1" spans="2:24">
      <c r="B4" s="16" t="s">
        <v>80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97"/>
    </row>
    <row r="5" ht="11.25" customHeight="1" spans="2:30">
      <c r="B5" s="18" t="s">
        <v>81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98"/>
      <c r="AD5" s="154" t="s">
        <v>63</v>
      </c>
    </row>
    <row r="6" ht="5.25" customHeight="1" spans="2:30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99"/>
      <c r="U6" s="99"/>
      <c r="V6" s="100"/>
      <c r="W6" s="101"/>
      <c r="X6" s="102"/>
      <c r="AD6" s="155"/>
    </row>
    <row r="7" ht="13.5" customHeight="1" spans="2:30">
      <c r="B7" s="22"/>
      <c r="C7" s="23"/>
      <c r="D7" s="24"/>
      <c r="E7" s="25" t="s">
        <v>82</v>
      </c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03"/>
      <c r="T7" s="104" t="s">
        <v>83</v>
      </c>
      <c r="U7" s="33"/>
      <c r="V7" s="34"/>
      <c r="W7" s="80"/>
      <c r="X7" s="102"/>
      <c r="AD7" s="156" t="s">
        <v>84</v>
      </c>
    </row>
    <row r="8" ht="5.25" customHeight="1" spans="2:30"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105"/>
      <c r="U8" s="106"/>
      <c r="V8" s="106"/>
      <c r="W8" s="107"/>
      <c r="X8" s="102"/>
      <c r="AD8" s="156"/>
    </row>
    <row r="9" s="1" customFormat="1" ht="12.75" spans="2:31">
      <c r="B9" s="30"/>
      <c r="C9" s="31"/>
      <c r="D9" s="31"/>
      <c r="E9" s="32" t="s">
        <v>85</v>
      </c>
      <c r="F9" s="33"/>
      <c r="G9" s="34"/>
      <c r="H9" s="34"/>
      <c r="I9" s="34"/>
      <c r="J9" s="34"/>
      <c r="K9" s="34"/>
      <c r="L9" s="34"/>
      <c r="M9" s="34"/>
      <c r="N9" s="80"/>
      <c r="O9" s="48"/>
      <c r="P9" s="48"/>
      <c r="Q9" s="31"/>
      <c r="R9" s="108" t="s">
        <v>86</v>
      </c>
      <c r="S9" s="109"/>
      <c r="T9" s="110"/>
      <c r="U9" s="110"/>
      <c r="V9" s="110"/>
      <c r="W9" s="111"/>
      <c r="X9" s="102"/>
      <c r="AD9" s="157"/>
      <c r="AE9" s="5"/>
    </row>
    <row r="10" ht="5.25" customHeight="1" spans="2:30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81"/>
      <c r="O10" s="81"/>
      <c r="P10" s="81"/>
      <c r="Q10" s="81"/>
      <c r="R10" s="81"/>
      <c r="S10" s="81"/>
      <c r="T10" s="81"/>
      <c r="U10" s="81"/>
      <c r="V10" s="81"/>
      <c r="W10" s="112"/>
      <c r="X10" s="113"/>
      <c r="AD10" s="158"/>
    </row>
    <row r="11" ht="11.25" customHeight="1" spans="2:30">
      <c r="B11" s="18" t="s">
        <v>87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98"/>
      <c r="AD11" s="158"/>
    </row>
    <row r="12" ht="5.25" customHeight="1" spans="2:30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100"/>
      <c r="W12" s="101"/>
      <c r="X12" s="102"/>
      <c r="AD12" s="159" t="s">
        <v>67</v>
      </c>
    </row>
    <row r="13" ht="12.75" customHeight="1" spans="2:30">
      <c r="B13" s="22"/>
      <c r="C13" s="23"/>
      <c r="D13" s="24"/>
      <c r="E13" s="25" t="s">
        <v>82</v>
      </c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103"/>
      <c r="T13" s="104" t="s">
        <v>83</v>
      </c>
      <c r="U13" s="33"/>
      <c r="V13" s="34"/>
      <c r="W13" s="80"/>
      <c r="X13" s="102"/>
      <c r="AD13" s="160"/>
    </row>
    <row r="14" ht="6.75" customHeight="1" spans="2:30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105"/>
      <c r="U14" s="106"/>
      <c r="V14" s="106"/>
      <c r="W14" s="107"/>
      <c r="X14" s="102"/>
      <c r="AD14" s="161"/>
    </row>
    <row r="15" ht="12.75" customHeight="1" spans="2:30">
      <c r="B15" s="39" t="s">
        <v>88</v>
      </c>
      <c r="C15" s="21"/>
      <c r="D15" s="40"/>
      <c r="E15" s="41"/>
      <c r="F15" s="42"/>
      <c r="G15" s="40"/>
      <c r="H15" s="41"/>
      <c r="I15" s="82" t="s">
        <v>89</v>
      </c>
      <c r="J15" s="83"/>
      <c r="K15" s="40"/>
      <c r="L15" s="41"/>
      <c r="M15" s="40"/>
      <c r="N15" s="42"/>
      <c r="O15" s="49"/>
      <c r="P15" s="41"/>
      <c r="Q15" s="82" t="s">
        <v>90</v>
      </c>
      <c r="R15" s="114"/>
      <c r="S15" s="49"/>
      <c r="T15" s="115"/>
      <c r="U15" s="116"/>
      <c r="V15" s="82" t="s">
        <v>91</v>
      </c>
      <c r="W15" s="114"/>
      <c r="X15" s="117"/>
      <c r="AD15" s="162"/>
    </row>
    <row r="16" ht="5.25" customHeight="1" spans="2:30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84"/>
      <c r="P16" s="44"/>
      <c r="Q16" s="44"/>
      <c r="R16" s="44" t="s">
        <v>92</v>
      </c>
      <c r="S16" s="44"/>
      <c r="T16" s="84"/>
      <c r="U16" s="44"/>
      <c r="V16" s="44"/>
      <c r="W16" s="40"/>
      <c r="X16" s="102"/>
      <c r="AD16" s="163"/>
    </row>
    <row r="17" ht="12.75" customHeight="1" spans="2:30">
      <c r="B17" s="30"/>
      <c r="C17" s="31"/>
      <c r="D17" s="31"/>
      <c r="E17" s="32" t="s">
        <v>85</v>
      </c>
      <c r="F17" s="33"/>
      <c r="G17" s="34"/>
      <c r="H17" s="34"/>
      <c r="I17" s="34"/>
      <c r="J17" s="34"/>
      <c r="K17" s="34"/>
      <c r="L17" s="34"/>
      <c r="M17" s="34"/>
      <c r="N17" s="80"/>
      <c r="O17" s="48"/>
      <c r="P17" s="48"/>
      <c r="Q17" s="31"/>
      <c r="R17" s="108" t="s">
        <v>86</v>
      </c>
      <c r="S17" s="109"/>
      <c r="T17" s="110"/>
      <c r="U17" s="110"/>
      <c r="V17" s="110"/>
      <c r="W17" s="111"/>
      <c r="X17" s="102"/>
      <c r="AD17" s="164" t="s">
        <v>71</v>
      </c>
    </row>
    <row r="18" ht="6" customHeight="1" spans="2:30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85"/>
      <c r="O18" s="85"/>
      <c r="P18" s="36"/>
      <c r="Q18" s="36"/>
      <c r="R18" s="36"/>
      <c r="S18" s="36"/>
      <c r="T18" s="118"/>
      <c r="U18" s="118"/>
      <c r="V18" s="15"/>
      <c r="W18" s="119"/>
      <c r="X18" s="120"/>
      <c r="AD18" s="165"/>
    </row>
    <row r="19" ht="11.25" customHeight="1" spans="2:30">
      <c r="B19" s="18" t="s">
        <v>93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98"/>
      <c r="AD19" s="166" t="s">
        <v>73</v>
      </c>
    </row>
    <row r="20" ht="5.25" customHeight="1" spans="2:30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100"/>
      <c r="W20" s="101"/>
      <c r="X20" s="102"/>
      <c r="AD20" s="167"/>
    </row>
    <row r="21" ht="14.25" customHeight="1" spans="2:30">
      <c r="B21" s="47" t="s">
        <v>94</v>
      </c>
      <c r="C21" s="41"/>
      <c r="D21" s="48"/>
      <c r="E21" s="48"/>
      <c r="F21" s="49" t="s">
        <v>95</v>
      </c>
      <c r="G21" s="50"/>
      <c r="H21" s="34"/>
      <c r="I21" s="80"/>
      <c r="J21" s="49" t="s">
        <v>96</v>
      </c>
      <c r="K21" s="50"/>
      <c r="L21" s="34"/>
      <c r="M21" s="80"/>
      <c r="N21" s="86"/>
      <c r="P21" s="48" t="s">
        <v>97</v>
      </c>
      <c r="Q21" s="86"/>
      <c r="R21" s="121"/>
      <c r="S21" s="122" t="s">
        <v>98</v>
      </c>
      <c r="T21" s="114" t="s">
        <v>99</v>
      </c>
      <c r="U21" s="107"/>
      <c r="V21" s="123" t="s">
        <v>100</v>
      </c>
      <c r="W21" s="124"/>
      <c r="X21" s="125"/>
      <c r="AD21" s="168"/>
    </row>
    <row r="22" ht="6" customHeight="1" spans="2:24">
      <c r="B22" s="51"/>
      <c r="C22" s="41"/>
      <c r="D22" s="40"/>
      <c r="E22" s="42"/>
      <c r="F22" s="42"/>
      <c r="G22" s="42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126"/>
      <c r="U22" s="127"/>
      <c r="V22" s="127"/>
      <c r="W22" s="127"/>
      <c r="X22" s="102"/>
    </row>
    <row r="23" ht="14.25" customHeight="1" spans="2:24">
      <c r="B23" s="52"/>
      <c r="C23" s="40"/>
      <c r="D23" s="40"/>
      <c r="E23" s="40"/>
      <c r="F23" s="53" t="s">
        <v>101</v>
      </c>
      <c r="G23" s="33"/>
      <c r="H23" s="34"/>
      <c r="I23" s="34"/>
      <c r="J23" s="34"/>
      <c r="K23" s="34"/>
      <c r="L23" s="34"/>
      <c r="M23" s="34"/>
      <c r="N23" s="34"/>
      <c r="O23" s="34"/>
      <c r="P23" s="80"/>
      <c r="Q23" s="48"/>
      <c r="R23" s="48"/>
      <c r="S23" s="128" t="s">
        <v>102</v>
      </c>
      <c r="T23" s="33" t="s">
        <v>103</v>
      </c>
      <c r="U23" s="34"/>
      <c r="V23" s="34"/>
      <c r="W23" s="80"/>
      <c r="X23" s="102"/>
    </row>
    <row r="24" ht="6" customHeight="1" spans="2:24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85"/>
      <c r="Q24" s="85"/>
      <c r="R24" s="55"/>
      <c r="S24" s="55"/>
      <c r="T24" s="129"/>
      <c r="U24" s="130"/>
      <c r="V24" s="130"/>
      <c r="W24" s="112"/>
      <c r="X24" s="113"/>
    </row>
    <row r="25" ht="4.5" customHeight="1" spans="2:24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87"/>
      <c r="Q25" s="87"/>
      <c r="R25" s="57"/>
      <c r="S25" s="57"/>
      <c r="T25" s="131"/>
      <c r="U25" s="132"/>
      <c r="V25" s="132"/>
      <c r="W25" s="133"/>
      <c r="X25" s="133"/>
    </row>
    <row r="26" ht="12.75" customHeight="1" spans="2:24">
      <c r="B26" s="58" t="s">
        <v>104</v>
      </c>
      <c r="C26" s="171" t="s">
        <v>105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89"/>
      <c r="X26" s="134">
        <f>X27*0.5</f>
        <v>5</v>
      </c>
    </row>
    <row r="27" ht="12.75" customHeight="1" spans="2:24">
      <c r="B27" s="60" t="s">
        <v>106</v>
      </c>
      <c r="C27" s="181" t="s">
        <v>31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94"/>
      <c r="W27" s="138">
        <f>AVERAGE(W28:W30)</f>
        <v>10</v>
      </c>
      <c r="X27" s="141">
        <f>AVERAGE(W27,W31)</f>
        <v>10</v>
      </c>
    </row>
    <row r="28" ht="19.5" customHeight="1" spans="2:24">
      <c r="B28" s="62" t="s">
        <v>107</v>
      </c>
      <c r="C28" s="179" t="s">
        <v>108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93"/>
      <c r="W28" s="114">
        <v>10</v>
      </c>
      <c r="X28" s="142"/>
    </row>
    <row r="29" ht="23.25" customHeight="1" spans="2:24">
      <c r="B29" s="62" t="s">
        <v>109</v>
      </c>
      <c r="C29" s="179" t="s">
        <v>110</v>
      </c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93"/>
      <c r="W29" s="114">
        <v>10</v>
      </c>
      <c r="X29" s="142"/>
    </row>
    <row r="30" ht="22.5" customHeight="1" spans="2:24">
      <c r="B30" s="62" t="s">
        <v>111</v>
      </c>
      <c r="C30" s="179" t="s">
        <v>112</v>
      </c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93"/>
      <c r="W30" s="114">
        <v>10</v>
      </c>
      <c r="X30" s="142"/>
    </row>
    <row r="31" ht="12.75" customHeight="1" spans="2:24">
      <c r="B31" s="60" t="s">
        <v>113</v>
      </c>
      <c r="C31" s="68" t="s">
        <v>114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138">
        <f>AVERAGE(W32:W34)</f>
        <v>10</v>
      </c>
      <c r="X31" s="142"/>
    </row>
    <row r="32" ht="22.5" customHeight="1" spans="2:24">
      <c r="B32" s="62" t="s">
        <v>115</v>
      </c>
      <c r="C32" s="65" t="s">
        <v>116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114">
        <v>10</v>
      </c>
      <c r="X32" s="142"/>
    </row>
    <row r="33" ht="20.25" customHeight="1" spans="2:24">
      <c r="B33" s="62" t="s">
        <v>117</v>
      </c>
      <c r="C33" s="65" t="s">
        <v>118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114">
        <v>10</v>
      </c>
      <c r="X33" s="142"/>
    </row>
    <row r="34" ht="21.75" customHeight="1" spans="2:24">
      <c r="B34" s="62" t="s">
        <v>119</v>
      </c>
      <c r="C34" s="65" t="s">
        <v>120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114">
        <v>10</v>
      </c>
      <c r="X34" s="143"/>
    </row>
    <row r="35" ht="12.75" spans="2:24">
      <c r="B35" s="69" t="s">
        <v>121</v>
      </c>
      <c r="C35" s="183" t="s">
        <v>122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95"/>
      <c r="X35" s="139">
        <f>X36*0.5</f>
        <v>5</v>
      </c>
    </row>
    <row r="36" ht="12.75" customHeight="1" spans="2:24">
      <c r="B36" s="62" t="s">
        <v>123</v>
      </c>
      <c r="C36" s="179" t="s">
        <v>124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93"/>
      <c r="W36" s="207">
        <v>10</v>
      </c>
      <c r="X36" s="141">
        <f>AVERAGE(W36:W39)</f>
        <v>10</v>
      </c>
    </row>
    <row r="37" ht="12.75" spans="2:24">
      <c r="B37" s="62" t="s">
        <v>125</v>
      </c>
      <c r="C37" s="179" t="s">
        <v>126</v>
      </c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93"/>
      <c r="W37" s="140">
        <v>10</v>
      </c>
      <c r="X37" s="142"/>
    </row>
    <row r="38" ht="23.25" customHeight="1" spans="2:24">
      <c r="B38" s="62" t="s">
        <v>127</v>
      </c>
      <c r="C38" s="179" t="s">
        <v>128</v>
      </c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93"/>
      <c r="W38" s="140">
        <v>10</v>
      </c>
      <c r="X38" s="142"/>
    </row>
    <row r="39" ht="22.5" customHeight="1" spans="2:24">
      <c r="B39" s="62" t="s">
        <v>129</v>
      </c>
      <c r="C39" s="175" t="s">
        <v>130</v>
      </c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91"/>
      <c r="W39" s="140">
        <v>10</v>
      </c>
      <c r="X39" s="143"/>
    </row>
    <row r="40" ht="15" spans="2:24">
      <c r="B40" s="70"/>
      <c r="C40" s="185" t="s">
        <v>131</v>
      </c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96"/>
      <c r="U40" s="197">
        <f>ROUND(X26+X35,3)</f>
        <v>10</v>
      </c>
      <c r="V40" s="198"/>
      <c r="W40" s="198"/>
      <c r="X40" s="199"/>
    </row>
    <row r="41" ht="15" spans="2:24">
      <c r="B41" s="70"/>
      <c r="C41" s="187" t="s">
        <v>132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200"/>
      <c r="U41" s="201" t="str">
        <f>IF(U40&lt;5,"Insuf",IF(U40&lt;6.5,"Regular",IF(U40&lt;8,"Bom",IF(U40&lt;9,"Muito Bom","Excelente"))))</f>
        <v>Excelente</v>
      </c>
      <c r="V41" s="202"/>
      <c r="W41" s="202"/>
      <c r="X41" s="203"/>
    </row>
    <row r="42" ht="15" spans="2:24"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146"/>
      <c r="V42" s="146"/>
      <c r="W42" s="49"/>
      <c r="X42" s="49"/>
    </row>
    <row r="43" ht="15.75" spans="4:24">
      <c r="D43" s="75" t="s">
        <v>133</v>
      </c>
      <c r="E43" s="76" t="s">
        <v>134</v>
      </c>
      <c r="F43" s="76"/>
      <c r="G43" s="76"/>
      <c r="H43" s="75"/>
      <c r="I43" s="75"/>
      <c r="J43" s="75"/>
      <c r="K43" s="75"/>
      <c r="L43" s="75" t="s">
        <v>135</v>
      </c>
      <c r="M43" s="75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147"/>
    </row>
    <row r="44" ht="15.75" spans="4:24">
      <c r="D44" s="77" t="s">
        <v>133</v>
      </c>
      <c r="E44" s="76" t="s">
        <v>134</v>
      </c>
      <c r="F44" s="76"/>
      <c r="G44" s="76"/>
      <c r="H44" s="77"/>
      <c r="I44" s="77"/>
      <c r="J44" s="77"/>
      <c r="K44" s="77"/>
      <c r="L44" s="77" t="s">
        <v>136</v>
      </c>
      <c r="M44" s="77"/>
      <c r="N44" s="89"/>
      <c r="O44" s="89"/>
      <c r="P44" s="89"/>
      <c r="Q44" s="89"/>
      <c r="R44" s="89"/>
      <c r="S44" s="89"/>
      <c r="T44" s="89"/>
      <c r="U44" s="89"/>
      <c r="V44" s="89"/>
      <c r="W44" s="148"/>
      <c r="X44" s="147"/>
    </row>
    <row r="45" ht="18.75" spans="2:24"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149"/>
      <c r="U45" s="150"/>
      <c r="V45" s="151"/>
      <c r="W45" s="152"/>
      <c r="X45" s="147"/>
    </row>
  </sheetData>
  <sheetProtection sheet="1" selectLockedCells="1" objects="1"/>
  <mergeCells count="41">
    <mergeCell ref="B1:U1"/>
    <mergeCell ref="B3:X3"/>
    <mergeCell ref="B4:X4"/>
    <mergeCell ref="B5:X5"/>
    <mergeCell ref="F7:S7"/>
    <mergeCell ref="U7:W7"/>
    <mergeCell ref="F9:N9"/>
    <mergeCell ref="S9:W9"/>
    <mergeCell ref="B11:X11"/>
    <mergeCell ref="F13:S13"/>
    <mergeCell ref="U13:W13"/>
    <mergeCell ref="F17:N17"/>
    <mergeCell ref="S17:W17"/>
    <mergeCell ref="B19:X19"/>
    <mergeCell ref="G21:I21"/>
    <mergeCell ref="K21:M21"/>
    <mergeCell ref="G23:P23"/>
    <mergeCell ref="T23:W23"/>
    <mergeCell ref="C26:W26"/>
    <mergeCell ref="C27:V27"/>
    <mergeCell ref="C28:V28"/>
    <mergeCell ref="C29:V29"/>
    <mergeCell ref="C30:V30"/>
    <mergeCell ref="C31:V31"/>
    <mergeCell ref="C32:V32"/>
    <mergeCell ref="C33:V33"/>
    <mergeCell ref="C34:V34"/>
    <mergeCell ref="C35:W35"/>
    <mergeCell ref="C36:V36"/>
    <mergeCell ref="C37:V37"/>
    <mergeCell ref="C38:V38"/>
    <mergeCell ref="C39:V39"/>
    <mergeCell ref="C40:T40"/>
    <mergeCell ref="U40:X40"/>
    <mergeCell ref="C41:T41"/>
    <mergeCell ref="U41:X41"/>
    <mergeCell ref="N43:W43"/>
    <mergeCell ref="X27:X34"/>
    <mergeCell ref="X36:X39"/>
    <mergeCell ref="AD12:AD14"/>
    <mergeCell ref="AD17:AD18"/>
  </mergeCells>
  <pageMargins left="0.511811023622047" right="0.354330708661417" top="0.275590551181102" bottom="0.275590551181102" header="0" footer="0"/>
  <pageSetup paperSize="9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B1:AE52"/>
  <sheetViews>
    <sheetView zoomScale="160" zoomScaleNormal="160" workbookViewId="0">
      <selection activeCell="F7" sqref="F7:S7"/>
    </sheetView>
  </sheetViews>
  <sheetFormatPr defaultColWidth="9" defaultRowHeight="18"/>
  <cols>
    <col min="1" max="1" width="2.85714285714286" style="5" customWidth="1"/>
    <col min="2" max="2" width="4.14285714285714" style="6" customWidth="1"/>
    <col min="3" max="19" width="4.14285714285714" style="7" customWidth="1"/>
    <col min="20" max="20" width="4.14285714285714" style="8" customWidth="1"/>
    <col min="21" max="21" width="4.14285714285714" style="9" customWidth="1"/>
    <col min="22" max="22" width="4.14285714285714" style="10" customWidth="1"/>
    <col min="23" max="23" width="4.14285714285714" style="11" customWidth="1"/>
    <col min="24" max="24" width="5.28571428571429" style="12" customWidth="1"/>
    <col min="25" max="30" width="9" style="5" hidden="1" customWidth="1"/>
    <col min="31" max="31" width="2.85714285714286" style="5" customWidth="1"/>
    <col min="32" max="32" width="9.14285714285714" style="5"/>
    <col min="33" max="33" width="12.2857142857143" style="5" customWidth="1"/>
    <col min="34" max="34" width="12.7142857142857" style="5" customWidth="1"/>
    <col min="35" max="16384" width="9.14285714285714" style="5"/>
  </cols>
  <sheetData>
    <row r="1" ht="31.5" customHeight="1" spans="2:30">
      <c r="B1" s="13" t="s">
        <v>78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90"/>
      <c r="W1" s="91"/>
      <c r="X1" s="92"/>
      <c r="AD1" s="153"/>
    </row>
    <row r="2" ht="14.25" customHeight="1" spans="2:30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93"/>
      <c r="U2" s="93"/>
      <c r="V2" s="94"/>
      <c r="W2" s="95"/>
      <c r="X2" s="96"/>
      <c r="AD2" s="153"/>
    </row>
    <row r="3" ht="18.75" customHeight="1" spans="2:24">
      <c r="B3" s="15" t="s">
        <v>79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ht="18.75" customHeight="1" spans="2:24">
      <c r="B4" s="204" t="s">
        <v>137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6"/>
    </row>
    <row r="5" ht="11.25" customHeight="1" spans="2:30">
      <c r="B5" s="18" t="s">
        <v>81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98"/>
      <c r="AD5" s="154" t="s">
        <v>63</v>
      </c>
    </row>
    <row r="6" ht="5.25" customHeight="1" spans="2:30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99"/>
      <c r="U6" s="99"/>
      <c r="V6" s="100"/>
      <c r="W6" s="101"/>
      <c r="X6" s="102"/>
      <c r="AD6" s="155"/>
    </row>
    <row r="7" ht="13.5" customHeight="1" spans="2:30">
      <c r="B7" s="22"/>
      <c r="C7" s="23"/>
      <c r="D7" s="24"/>
      <c r="E7" s="25" t="s">
        <v>82</v>
      </c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03"/>
      <c r="T7" s="104" t="s">
        <v>83</v>
      </c>
      <c r="U7" s="33"/>
      <c r="V7" s="34"/>
      <c r="W7" s="80"/>
      <c r="X7" s="102"/>
      <c r="AD7" s="156" t="s">
        <v>84</v>
      </c>
    </row>
    <row r="8" ht="5.25" customHeight="1" spans="2:30"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105"/>
      <c r="U8" s="106"/>
      <c r="V8" s="106"/>
      <c r="W8" s="107"/>
      <c r="X8" s="102"/>
      <c r="AD8" s="156"/>
    </row>
    <row r="9" s="1" customFormat="1" ht="12.75" spans="2:31">
      <c r="B9" s="30"/>
      <c r="C9" s="31"/>
      <c r="D9" s="31"/>
      <c r="E9" s="32" t="s">
        <v>85</v>
      </c>
      <c r="F9" s="33"/>
      <c r="G9" s="34"/>
      <c r="H9" s="34"/>
      <c r="I9" s="34"/>
      <c r="J9" s="34"/>
      <c r="K9" s="34"/>
      <c r="L9" s="34"/>
      <c r="M9" s="34"/>
      <c r="N9" s="80"/>
      <c r="O9" s="48"/>
      <c r="P9" s="48"/>
      <c r="Q9" s="31"/>
      <c r="R9" s="108" t="s">
        <v>86</v>
      </c>
      <c r="S9" s="109"/>
      <c r="T9" s="110"/>
      <c r="U9" s="110"/>
      <c r="V9" s="110"/>
      <c r="W9" s="111"/>
      <c r="X9" s="102"/>
      <c r="AD9" s="157"/>
      <c r="AE9" s="5"/>
    </row>
    <row r="10" ht="5.25" customHeight="1" spans="2:30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81"/>
      <c r="O10" s="81"/>
      <c r="P10" s="81"/>
      <c r="Q10" s="81"/>
      <c r="R10" s="81"/>
      <c r="S10" s="81"/>
      <c r="T10" s="81"/>
      <c r="U10" s="81"/>
      <c r="V10" s="81"/>
      <c r="W10" s="112"/>
      <c r="X10" s="113"/>
      <c r="AD10" s="158"/>
    </row>
    <row r="11" ht="11.25" customHeight="1" spans="2:30">
      <c r="B11" s="18" t="s">
        <v>87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98"/>
      <c r="AD11" s="158"/>
    </row>
    <row r="12" ht="5.25" customHeight="1" spans="2:30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100"/>
      <c r="W12" s="101"/>
      <c r="X12" s="102"/>
      <c r="AD12" s="159" t="s">
        <v>67</v>
      </c>
    </row>
    <row r="13" ht="12.75" customHeight="1" spans="2:30">
      <c r="B13" s="22"/>
      <c r="C13" s="23"/>
      <c r="D13" s="24"/>
      <c r="E13" s="25" t="s">
        <v>82</v>
      </c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103"/>
      <c r="T13" s="104" t="s">
        <v>83</v>
      </c>
      <c r="U13" s="33"/>
      <c r="V13" s="34"/>
      <c r="W13" s="80"/>
      <c r="X13" s="102"/>
      <c r="AD13" s="160"/>
    </row>
    <row r="14" ht="6.75" customHeight="1" spans="2:30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105"/>
      <c r="U14" s="106"/>
      <c r="V14" s="106"/>
      <c r="W14" s="107"/>
      <c r="X14" s="102"/>
      <c r="AD14" s="161"/>
    </row>
    <row r="15" ht="12.75" customHeight="1" spans="2:30">
      <c r="B15" s="39" t="s">
        <v>88</v>
      </c>
      <c r="C15" s="21"/>
      <c r="D15" s="40"/>
      <c r="E15" s="41"/>
      <c r="F15" s="42"/>
      <c r="G15" s="40"/>
      <c r="H15" s="41"/>
      <c r="I15" s="82" t="s">
        <v>89</v>
      </c>
      <c r="J15" s="83"/>
      <c r="K15" s="40"/>
      <c r="L15" s="41"/>
      <c r="M15" s="40"/>
      <c r="N15" s="42"/>
      <c r="O15" s="49"/>
      <c r="P15" s="41"/>
      <c r="Q15" s="82" t="s">
        <v>90</v>
      </c>
      <c r="R15" s="114"/>
      <c r="S15" s="49"/>
      <c r="T15" s="115"/>
      <c r="U15" s="116"/>
      <c r="V15" s="82" t="s">
        <v>91</v>
      </c>
      <c r="W15" s="114"/>
      <c r="X15" s="117"/>
      <c r="AD15" s="162"/>
    </row>
    <row r="16" ht="5.25" customHeight="1" spans="2:30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84"/>
      <c r="P16" s="44"/>
      <c r="Q16" s="44"/>
      <c r="R16" s="44" t="s">
        <v>92</v>
      </c>
      <c r="S16" s="44"/>
      <c r="T16" s="84"/>
      <c r="U16" s="44"/>
      <c r="V16" s="44"/>
      <c r="W16" s="40"/>
      <c r="X16" s="102"/>
      <c r="AD16" s="163"/>
    </row>
    <row r="17" ht="12.75" customHeight="1" spans="2:30">
      <c r="B17" s="30"/>
      <c r="C17" s="31"/>
      <c r="D17" s="31"/>
      <c r="E17" s="32" t="s">
        <v>85</v>
      </c>
      <c r="F17" s="33"/>
      <c r="G17" s="34"/>
      <c r="H17" s="34"/>
      <c r="I17" s="34"/>
      <c r="J17" s="34"/>
      <c r="K17" s="34"/>
      <c r="L17" s="34"/>
      <c r="M17" s="34"/>
      <c r="N17" s="80"/>
      <c r="O17" s="48"/>
      <c r="P17" s="48"/>
      <c r="Q17" s="31"/>
      <c r="R17" s="108" t="s">
        <v>86</v>
      </c>
      <c r="S17" s="109"/>
      <c r="T17" s="110"/>
      <c r="U17" s="110"/>
      <c r="V17" s="110"/>
      <c r="W17" s="111"/>
      <c r="X17" s="102"/>
      <c r="AD17" s="164" t="s">
        <v>71</v>
      </c>
    </row>
    <row r="18" ht="6" customHeight="1" spans="2:30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85"/>
      <c r="O18" s="85"/>
      <c r="P18" s="36"/>
      <c r="Q18" s="36"/>
      <c r="R18" s="36"/>
      <c r="S18" s="36"/>
      <c r="T18" s="118"/>
      <c r="U18" s="118"/>
      <c r="V18" s="15"/>
      <c r="W18" s="119"/>
      <c r="X18" s="120"/>
      <c r="AD18" s="165"/>
    </row>
    <row r="19" ht="11.25" customHeight="1" spans="2:30">
      <c r="B19" s="18" t="s">
        <v>93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98"/>
      <c r="AD19" s="166" t="s">
        <v>73</v>
      </c>
    </row>
    <row r="20" ht="5.25" customHeight="1" spans="2:30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100"/>
      <c r="W20" s="101"/>
      <c r="X20" s="102"/>
      <c r="AD20" s="167"/>
    </row>
    <row r="21" ht="14.25" customHeight="1" spans="2:30">
      <c r="B21" s="47" t="s">
        <v>94</v>
      </c>
      <c r="C21" s="41"/>
      <c r="D21" s="48"/>
      <c r="E21" s="48"/>
      <c r="F21" s="49" t="s">
        <v>95</v>
      </c>
      <c r="G21" s="50"/>
      <c r="H21" s="34"/>
      <c r="I21" s="80"/>
      <c r="J21" s="49" t="s">
        <v>96</v>
      </c>
      <c r="K21" s="50"/>
      <c r="L21" s="34"/>
      <c r="M21" s="80"/>
      <c r="N21" s="86"/>
      <c r="P21" s="48" t="s">
        <v>97</v>
      </c>
      <c r="Q21" s="86"/>
      <c r="R21" s="121"/>
      <c r="S21" s="122" t="s">
        <v>98</v>
      </c>
      <c r="T21" s="114" t="s">
        <v>99</v>
      </c>
      <c r="U21" s="107"/>
      <c r="V21" s="123" t="s">
        <v>100</v>
      </c>
      <c r="W21" s="124"/>
      <c r="X21" s="125"/>
      <c r="AD21" s="168"/>
    </row>
    <row r="22" ht="6" customHeight="1" spans="2:24">
      <c r="B22" s="51"/>
      <c r="C22" s="41"/>
      <c r="D22" s="40"/>
      <c r="E22" s="42"/>
      <c r="F22" s="42"/>
      <c r="G22" s="42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126"/>
      <c r="U22" s="127"/>
      <c r="V22" s="127"/>
      <c r="W22" s="127"/>
      <c r="X22" s="102"/>
    </row>
    <row r="23" ht="14.25" customHeight="1" spans="2:24">
      <c r="B23" s="52"/>
      <c r="C23" s="40"/>
      <c r="D23" s="40"/>
      <c r="E23" s="40"/>
      <c r="F23" s="53" t="s">
        <v>101</v>
      </c>
      <c r="G23" s="33"/>
      <c r="H23" s="34"/>
      <c r="I23" s="34"/>
      <c r="J23" s="34"/>
      <c r="K23" s="34"/>
      <c r="L23" s="34"/>
      <c r="M23" s="34"/>
      <c r="N23" s="34"/>
      <c r="O23" s="34"/>
      <c r="P23" s="80"/>
      <c r="Q23" s="48"/>
      <c r="R23" s="48"/>
      <c r="S23" s="128" t="s">
        <v>102</v>
      </c>
      <c r="T23" s="33" t="s">
        <v>103</v>
      </c>
      <c r="U23" s="34"/>
      <c r="V23" s="34"/>
      <c r="W23" s="80"/>
      <c r="X23" s="102"/>
    </row>
    <row r="24" ht="6" customHeight="1" spans="2:24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85"/>
      <c r="Q24" s="85"/>
      <c r="R24" s="55"/>
      <c r="S24" s="55"/>
      <c r="T24" s="129"/>
      <c r="U24" s="130"/>
      <c r="V24" s="130"/>
      <c r="W24" s="112"/>
      <c r="X24" s="113"/>
    </row>
    <row r="25" ht="4.5" customHeight="1" spans="2:24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87"/>
      <c r="Q25" s="87"/>
      <c r="R25" s="57"/>
      <c r="S25" s="57"/>
      <c r="T25" s="131"/>
      <c r="U25" s="132"/>
      <c r="V25" s="132"/>
      <c r="W25" s="133"/>
      <c r="X25" s="133"/>
    </row>
    <row r="26" ht="12.75" customHeight="1" spans="2:24">
      <c r="B26" s="58" t="s">
        <v>138</v>
      </c>
      <c r="C26" s="171" t="s">
        <v>139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89"/>
      <c r="X26" s="134">
        <f>AVERAGE(X28,X34)*0.6</f>
        <v>6</v>
      </c>
    </row>
    <row r="27" ht="12.75" customHeight="1" spans="2:24">
      <c r="B27" s="60" t="s">
        <v>140</v>
      </c>
      <c r="C27" s="173" t="s">
        <v>141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90"/>
    </row>
    <row r="28" ht="12.75" customHeight="1" spans="2:24">
      <c r="B28" s="62" t="s">
        <v>142</v>
      </c>
      <c r="C28" s="175" t="s">
        <v>143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91"/>
      <c r="W28" s="114">
        <v>10</v>
      </c>
      <c r="X28" s="141">
        <f>AVERAGE(W28:W32)</f>
        <v>10</v>
      </c>
    </row>
    <row r="29" ht="21.75" customHeight="1" spans="2:24">
      <c r="B29" s="62" t="s">
        <v>144</v>
      </c>
      <c r="C29" s="175" t="s">
        <v>145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91"/>
      <c r="W29" s="114">
        <v>10</v>
      </c>
      <c r="X29" s="142"/>
    </row>
    <row r="30" ht="22.5" customHeight="1" spans="2:24">
      <c r="B30" s="62" t="s">
        <v>146</v>
      </c>
      <c r="C30" s="175" t="s">
        <v>147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91"/>
      <c r="W30" s="114">
        <v>10</v>
      </c>
      <c r="X30" s="142"/>
    </row>
    <row r="31" ht="21" customHeight="1" spans="2:24">
      <c r="B31" s="62" t="s">
        <v>148</v>
      </c>
      <c r="C31" s="175" t="s">
        <v>149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91"/>
      <c r="W31" s="114">
        <v>10</v>
      </c>
      <c r="X31" s="142"/>
    </row>
    <row r="32" ht="12.75" customHeight="1" spans="2:24">
      <c r="B32" s="62" t="s">
        <v>150</v>
      </c>
      <c r="C32" s="175" t="s">
        <v>151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91"/>
      <c r="W32" s="114">
        <v>10</v>
      </c>
      <c r="X32" s="143"/>
    </row>
    <row r="33" ht="12.75" customHeight="1" spans="2:24">
      <c r="B33" s="60" t="s">
        <v>152</v>
      </c>
      <c r="C33" s="177" t="s">
        <v>16</v>
      </c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92"/>
    </row>
    <row r="34" ht="33.75" customHeight="1" spans="2:24">
      <c r="B34" s="62" t="s">
        <v>153</v>
      </c>
      <c r="C34" s="179" t="s">
        <v>154</v>
      </c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93"/>
      <c r="W34" s="114">
        <v>10</v>
      </c>
      <c r="X34" s="141">
        <f>AVERAGE(W34:W37)</f>
        <v>10</v>
      </c>
    </row>
    <row r="35" ht="22.5" customHeight="1" spans="2:24">
      <c r="B35" s="62" t="s">
        <v>155</v>
      </c>
      <c r="C35" s="175" t="s">
        <v>156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91"/>
      <c r="W35" s="114">
        <v>10</v>
      </c>
      <c r="X35" s="142"/>
    </row>
    <row r="36" ht="12.75" customHeight="1" spans="2:24">
      <c r="B36" s="62" t="s">
        <v>157</v>
      </c>
      <c r="C36" s="175" t="s">
        <v>158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91"/>
      <c r="W36" s="114">
        <v>10</v>
      </c>
      <c r="X36" s="142"/>
    </row>
    <row r="37" ht="12.75" customHeight="1" spans="2:24">
      <c r="B37" s="62" t="s">
        <v>159</v>
      </c>
      <c r="C37" s="175" t="s">
        <v>160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91"/>
      <c r="W37" s="114">
        <v>10</v>
      </c>
      <c r="X37" s="143"/>
    </row>
    <row r="38" ht="12.75" customHeight="1" spans="2:24">
      <c r="B38" s="58" t="s">
        <v>104</v>
      </c>
      <c r="C38" s="171" t="s">
        <v>105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89"/>
      <c r="X38" s="134">
        <f>X39*0.4</f>
        <v>4</v>
      </c>
    </row>
    <row r="39" ht="12.75" customHeight="1" spans="2:24">
      <c r="B39" s="60" t="s">
        <v>106</v>
      </c>
      <c r="C39" s="181" t="s">
        <v>31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94"/>
      <c r="W39" s="138">
        <f>AVERAGE(W40:W42)</f>
        <v>10</v>
      </c>
      <c r="X39" s="141">
        <f>AVERAGE(W39,W43)</f>
        <v>10</v>
      </c>
    </row>
    <row r="40" ht="21" customHeight="1" spans="2:24">
      <c r="B40" s="62" t="s">
        <v>107</v>
      </c>
      <c r="C40" s="179" t="s">
        <v>108</v>
      </c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93"/>
      <c r="W40" s="114">
        <v>10</v>
      </c>
      <c r="X40" s="142"/>
    </row>
    <row r="41" ht="20.25" customHeight="1" spans="2:24">
      <c r="B41" s="62" t="s">
        <v>109</v>
      </c>
      <c r="C41" s="179" t="s">
        <v>110</v>
      </c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93"/>
      <c r="W41" s="114">
        <v>10</v>
      </c>
      <c r="X41" s="142"/>
    </row>
    <row r="42" ht="21" customHeight="1" spans="2:24">
      <c r="B42" s="62" t="s">
        <v>111</v>
      </c>
      <c r="C42" s="179" t="s">
        <v>112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93"/>
      <c r="W42" s="114">
        <v>10</v>
      </c>
      <c r="X42" s="142"/>
    </row>
    <row r="43" ht="12.75" customHeight="1" spans="2:24">
      <c r="B43" s="60" t="s">
        <v>113</v>
      </c>
      <c r="C43" s="68" t="s">
        <v>114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138">
        <f>AVERAGE(W44:W46)</f>
        <v>10</v>
      </c>
      <c r="X43" s="142"/>
    </row>
    <row r="44" ht="36" customHeight="1" spans="2:24">
      <c r="B44" s="62" t="s">
        <v>115</v>
      </c>
      <c r="C44" s="65" t="s">
        <v>116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114">
        <v>10</v>
      </c>
      <c r="X44" s="142"/>
    </row>
    <row r="45" ht="25.5" customHeight="1" spans="2:24">
      <c r="B45" s="62" t="s">
        <v>117</v>
      </c>
      <c r="C45" s="65" t="s">
        <v>118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114">
        <v>10</v>
      </c>
      <c r="X45" s="142"/>
    </row>
    <row r="46" ht="21.75" customHeight="1" spans="2:24">
      <c r="B46" s="62" t="s">
        <v>119</v>
      </c>
      <c r="C46" s="65" t="s">
        <v>120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114">
        <v>10</v>
      </c>
      <c r="X46" s="143"/>
    </row>
    <row r="47" ht="15" customHeight="1" spans="2:24">
      <c r="B47" s="70"/>
      <c r="C47" s="185" t="s">
        <v>131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96"/>
      <c r="U47" s="197">
        <f>ROUND(X26+X38,3)</f>
        <v>10</v>
      </c>
      <c r="V47" s="198"/>
      <c r="W47" s="198"/>
      <c r="X47" s="199"/>
    </row>
    <row r="48" ht="15" customHeight="1" spans="2:24">
      <c r="B48" s="70"/>
      <c r="C48" s="187" t="s">
        <v>132</v>
      </c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200"/>
      <c r="U48" s="201" t="str">
        <f>IF(U47&lt;5,"Insuf",IF(U47&lt;6.5,"Regular",IF(U47&lt;8,"Bom",IF(U47&lt;9,"Muito Bom","Excelente"))))</f>
        <v>Excelente</v>
      </c>
      <c r="V48" s="202"/>
      <c r="W48" s="202"/>
      <c r="X48" s="203"/>
    </row>
    <row r="49" ht="15" spans="2:24">
      <c r="B49" s="73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146"/>
      <c r="V49" s="146"/>
      <c r="W49" s="49"/>
      <c r="X49" s="49"/>
    </row>
    <row r="50" ht="15.75" spans="4:24">
      <c r="D50" s="75" t="s">
        <v>133</v>
      </c>
      <c r="E50" s="76" t="s">
        <v>134</v>
      </c>
      <c r="F50" s="76"/>
      <c r="G50" s="76"/>
      <c r="H50" s="75"/>
      <c r="I50" s="75"/>
      <c r="J50" s="75"/>
      <c r="K50" s="75"/>
      <c r="L50" s="75" t="s">
        <v>135</v>
      </c>
      <c r="M50" s="75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147"/>
    </row>
    <row r="51" ht="15.75" spans="4:24">
      <c r="D51" s="77" t="s">
        <v>133</v>
      </c>
      <c r="E51" s="76" t="s">
        <v>134</v>
      </c>
      <c r="F51" s="76"/>
      <c r="G51" s="76"/>
      <c r="H51" s="77"/>
      <c r="I51" s="77"/>
      <c r="J51" s="77"/>
      <c r="K51" s="77"/>
      <c r="L51" s="77" t="s">
        <v>136</v>
      </c>
      <c r="M51" s="77"/>
      <c r="N51" s="89"/>
      <c r="O51" s="89"/>
      <c r="P51" s="89"/>
      <c r="Q51" s="89"/>
      <c r="R51" s="89"/>
      <c r="S51" s="89"/>
      <c r="T51" s="89"/>
      <c r="U51" s="89"/>
      <c r="V51" s="89"/>
      <c r="W51" s="148"/>
      <c r="X51" s="147"/>
    </row>
    <row r="52" ht="18.75" spans="2:24">
      <c r="B52" s="78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149"/>
      <c r="U52" s="150"/>
      <c r="V52" s="151"/>
      <c r="W52" s="152"/>
      <c r="X52" s="147"/>
    </row>
  </sheetData>
  <sheetProtection sheet="1" selectLockedCells="1" objects="1"/>
  <mergeCells count="49">
    <mergeCell ref="B1:U1"/>
    <mergeCell ref="B3:X3"/>
    <mergeCell ref="B4:X4"/>
    <mergeCell ref="B5:X5"/>
    <mergeCell ref="F7:S7"/>
    <mergeCell ref="U7:W7"/>
    <mergeCell ref="F9:N9"/>
    <mergeCell ref="S9:W9"/>
    <mergeCell ref="B11:X11"/>
    <mergeCell ref="F13:S13"/>
    <mergeCell ref="U13:W13"/>
    <mergeCell ref="F17:N17"/>
    <mergeCell ref="S17:W17"/>
    <mergeCell ref="B19:X19"/>
    <mergeCell ref="G21:I21"/>
    <mergeCell ref="K21:M21"/>
    <mergeCell ref="G23:P23"/>
    <mergeCell ref="T23:W23"/>
    <mergeCell ref="C26:W26"/>
    <mergeCell ref="C27:X27"/>
    <mergeCell ref="C28:V28"/>
    <mergeCell ref="C29:V29"/>
    <mergeCell ref="C30:V30"/>
    <mergeCell ref="C31:V31"/>
    <mergeCell ref="C32:V32"/>
    <mergeCell ref="C33:X33"/>
    <mergeCell ref="C34:V34"/>
    <mergeCell ref="C35:V35"/>
    <mergeCell ref="C36:V36"/>
    <mergeCell ref="C37:V37"/>
    <mergeCell ref="C38:W38"/>
    <mergeCell ref="C39:V39"/>
    <mergeCell ref="C40:V40"/>
    <mergeCell ref="C41:V41"/>
    <mergeCell ref="C42:V42"/>
    <mergeCell ref="C43:V43"/>
    <mergeCell ref="C44:V44"/>
    <mergeCell ref="C45:V45"/>
    <mergeCell ref="C46:V46"/>
    <mergeCell ref="C47:T47"/>
    <mergeCell ref="U47:X47"/>
    <mergeCell ref="C48:T48"/>
    <mergeCell ref="U48:X48"/>
    <mergeCell ref="N50:W50"/>
    <mergeCell ref="X28:X32"/>
    <mergeCell ref="X34:X37"/>
    <mergeCell ref="X39:X46"/>
    <mergeCell ref="AD12:AD14"/>
    <mergeCell ref="AD17:AD18"/>
  </mergeCells>
  <pageMargins left="0.511811023622047" right="0.354330708661417" top="0.275590551181102" bottom="0.275590551181102" header="0" footer="0"/>
  <pageSetup paperSize="9" scale="99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B1:AE56"/>
  <sheetViews>
    <sheetView zoomScale="160" zoomScaleNormal="160" workbookViewId="0">
      <selection activeCell="F7" sqref="F7:S7"/>
    </sheetView>
  </sheetViews>
  <sheetFormatPr defaultColWidth="9" defaultRowHeight="18"/>
  <cols>
    <col min="1" max="1" width="2.85714285714286" style="5" customWidth="1"/>
    <col min="2" max="2" width="4.14285714285714" style="6" customWidth="1"/>
    <col min="3" max="19" width="4.14285714285714" style="7" customWidth="1"/>
    <col min="20" max="20" width="4.14285714285714" style="8" customWidth="1"/>
    <col min="21" max="21" width="4.14285714285714" style="9" customWidth="1"/>
    <col min="22" max="22" width="4.14285714285714" style="10" customWidth="1"/>
    <col min="23" max="23" width="4.14285714285714" style="11" customWidth="1"/>
    <col min="24" max="24" width="5.85714285714286" style="12" customWidth="1"/>
    <col min="25" max="30" width="9" style="5" hidden="1" customWidth="1"/>
    <col min="31" max="31" width="2.85714285714286" style="5" customWidth="1"/>
    <col min="32" max="32" width="9.14285714285714" style="5"/>
    <col min="33" max="33" width="12.2857142857143" style="5" customWidth="1"/>
    <col min="34" max="34" width="12.7142857142857" style="5" customWidth="1"/>
    <col min="35" max="16384" width="9.14285714285714" style="5"/>
  </cols>
  <sheetData>
    <row r="1" ht="31.5" customHeight="1" spans="2:30">
      <c r="B1" s="13" t="s">
        <v>78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90"/>
      <c r="W1" s="91"/>
      <c r="X1" s="92"/>
      <c r="AD1" s="153"/>
    </row>
    <row r="2" ht="14.25" customHeight="1" spans="2:30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93"/>
      <c r="U2" s="93"/>
      <c r="V2" s="94"/>
      <c r="W2" s="95"/>
      <c r="X2" s="96"/>
      <c r="AD2" s="153"/>
    </row>
    <row r="3" ht="18.75" customHeight="1" spans="2:24">
      <c r="B3" s="15" t="s">
        <v>79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ht="18.75" customHeight="1" spans="2:24">
      <c r="B4" s="16" t="s">
        <v>161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97"/>
    </row>
    <row r="5" ht="11.25" customHeight="1" spans="2:30">
      <c r="B5" s="18" t="s">
        <v>81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98"/>
      <c r="AD5" s="154" t="s">
        <v>63</v>
      </c>
    </row>
    <row r="6" ht="5.25" customHeight="1" spans="2:30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99"/>
      <c r="U6" s="99"/>
      <c r="V6" s="100"/>
      <c r="W6" s="101"/>
      <c r="X6" s="102"/>
      <c r="AD6" s="155"/>
    </row>
    <row r="7" ht="13.5" customHeight="1" spans="2:30">
      <c r="B7" s="22"/>
      <c r="C7" s="23"/>
      <c r="D7" s="24"/>
      <c r="E7" s="25" t="s">
        <v>82</v>
      </c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03"/>
      <c r="T7" s="104" t="s">
        <v>83</v>
      </c>
      <c r="U7" s="33"/>
      <c r="V7" s="34"/>
      <c r="W7" s="80"/>
      <c r="X7" s="102"/>
      <c r="AD7" s="156" t="s">
        <v>84</v>
      </c>
    </row>
    <row r="8" ht="5.25" customHeight="1" spans="2:30"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105"/>
      <c r="U8" s="106"/>
      <c r="V8" s="106"/>
      <c r="W8" s="107"/>
      <c r="X8" s="102"/>
      <c r="AD8" s="156"/>
    </row>
    <row r="9" s="1" customFormat="1" ht="12.75" spans="2:31">
      <c r="B9" s="30"/>
      <c r="C9" s="31"/>
      <c r="D9" s="31"/>
      <c r="E9" s="32" t="s">
        <v>85</v>
      </c>
      <c r="F9" s="33"/>
      <c r="G9" s="34"/>
      <c r="H9" s="34"/>
      <c r="I9" s="34"/>
      <c r="J9" s="34"/>
      <c r="K9" s="34"/>
      <c r="L9" s="34"/>
      <c r="M9" s="34"/>
      <c r="N9" s="80"/>
      <c r="O9" s="48"/>
      <c r="P9" s="48"/>
      <c r="Q9" s="31"/>
      <c r="R9" s="108" t="s">
        <v>86</v>
      </c>
      <c r="S9" s="109"/>
      <c r="T9" s="110"/>
      <c r="U9" s="110"/>
      <c r="V9" s="110"/>
      <c r="W9" s="111"/>
      <c r="X9" s="102"/>
      <c r="AD9" s="157"/>
      <c r="AE9" s="5"/>
    </row>
    <row r="10" ht="5.25" customHeight="1" spans="2:30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81"/>
      <c r="O10" s="81"/>
      <c r="P10" s="81"/>
      <c r="Q10" s="81"/>
      <c r="R10" s="81"/>
      <c r="S10" s="81"/>
      <c r="T10" s="81"/>
      <c r="U10" s="81"/>
      <c r="V10" s="81"/>
      <c r="W10" s="112"/>
      <c r="X10" s="113"/>
      <c r="AD10" s="158"/>
    </row>
    <row r="11" ht="11.25" customHeight="1" spans="2:30">
      <c r="B11" s="18" t="s">
        <v>87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98"/>
      <c r="AD11" s="158"/>
    </row>
    <row r="12" ht="5.25" customHeight="1" spans="2:30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100"/>
      <c r="W12" s="101"/>
      <c r="X12" s="102"/>
      <c r="AD12" s="159" t="s">
        <v>67</v>
      </c>
    </row>
    <row r="13" ht="12.75" customHeight="1" spans="2:30">
      <c r="B13" s="22"/>
      <c r="C13" s="23"/>
      <c r="D13" s="24"/>
      <c r="E13" s="25" t="s">
        <v>82</v>
      </c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103"/>
      <c r="T13" s="104" t="s">
        <v>83</v>
      </c>
      <c r="U13" s="33"/>
      <c r="V13" s="34"/>
      <c r="W13" s="80"/>
      <c r="X13" s="102"/>
      <c r="AD13" s="160"/>
    </row>
    <row r="14" ht="6.75" customHeight="1" spans="2:30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105"/>
      <c r="U14" s="106"/>
      <c r="V14" s="106"/>
      <c r="W14" s="107"/>
      <c r="X14" s="102"/>
      <c r="AD14" s="161"/>
    </row>
    <row r="15" ht="12.75" customHeight="1" spans="2:30">
      <c r="B15" s="39" t="s">
        <v>88</v>
      </c>
      <c r="C15" s="21"/>
      <c r="D15" s="40"/>
      <c r="E15" s="41"/>
      <c r="F15" s="42"/>
      <c r="G15" s="40"/>
      <c r="H15" s="41"/>
      <c r="I15" s="82" t="s">
        <v>89</v>
      </c>
      <c r="J15" s="83"/>
      <c r="K15" s="40"/>
      <c r="L15" s="41"/>
      <c r="M15" s="40"/>
      <c r="N15" s="42"/>
      <c r="O15" s="49"/>
      <c r="P15" s="41"/>
      <c r="Q15" s="82" t="s">
        <v>90</v>
      </c>
      <c r="R15" s="114" t="s">
        <v>99</v>
      </c>
      <c r="S15" s="49"/>
      <c r="T15" s="115"/>
      <c r="U15" s="116"/>
      <c r="V15" s="82" t="s">
        <v>91</v>
      </c>
      <c r="W15" s="114"/>
      <c r="X15" s="117"/>
      <c r="AD15" s="162"/>
    </row>
    <row r="16" ht="5.25" customHeight="1" spans="2:30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84"/>
      <c r="P16" s="44"/>
      <c r="Q16" s="44"/>
      <c r="R16" s="44" t="s">
        <v>92</v>
      </c>
      <c r="S16" s="44"/>
      <c r="T16" s="84"/>
      <c r="U16" s="44"/>
      <c r="V16" s="44"/>
      <c r="W16" s="40"/>
      <c r="X16" s="102"/>
      <c r="AD16" s="163"/>
    </row>
    <row r="17" ht="12.75" customHeight="1" spans="2:30">
      <c r="B17" s="30"/>
      <c r="C17" s="31"/>
      <c r="D17" s="31"/>
      <c r="E17" s="32" t="s">
        <v>85</v>
      </c>
      <c r="F17" s="33"/>
      <c r="G17" s="34"/>
      <c r="H17" s="34"/>
      <c r="I17" s="34"/>
      <c r="J17" s="34"/>
      <c r="K17" s="34"/>
      <c r="L17" s="34"/>
      <c r="M17" s="34"/>
      <c r="N17" s="80"/>
      <c r="O17" s="48"/>
      <c r="P17" s="48"/>
      <c r="Q17" s="31"/>
      <c r="R17" s="108" t="s">
        <v>86</v>
      </c>
      <c r="S17" s="109"/>
      <c r="T17" s="110"/>
      <c r="U17" s="110"/>
      <c r="V17" s="110"/>
      <c r="W17" s="111"/>
      <c r="X17" s="102"/>
      <c r="AD17" s="164" t="s">
        <v>71</v>
      </c>
    </row>
    <row r="18" ht="6" customHeight="1" spans="2:30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85"/>
      <c r="O18" s="85"/>
      <c r="P18" s="36"/>
      <c r="Q18" s="36"/>
      <c r="R18" s="36"/>
      <c r="S18" s="36"/>
      <c r="T18" s="118"/>
      <c r="U18" s="118"/>
      <c r="V18" s="15"/>
      <c r="W18" s="119"/>
      <c r="X18" s="120"/>
      <c r="AD18" s="165"/>
    </row>
    <row r="19" ht="11.25" customHeight="1" spans="2:30">
      <c r="B19" s="18" t="s">
        <v>93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98"/>
      <c r="AD19" s="166" t="s">
        <v>73</v>
      </c>
    </row>
    <row r="20" ht="5.25" customHeight="1" spans="2:30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100"/>
      <c r="W20" s="101"/>
      <c r="X20" s="102"/>
      <c r="AD20" s="167"/>
    </row>
    <row r="21" ht="14.25" customHeight="1" spans="2:30">
      <c r="B21" s="47" t="s">
        <v>94</v>
      </c>
      <c r="C21" s="41"/>
      <c r="D21" s="48"/>
      <c r="E21" s="48"/>
      <c r="F21" s="49" t="s">
        <v>95</v>
      </c>
      <c r="G21" s="50"/>
      <c r="H21" s="34"/>
      <c r="I21" s="80"/>
      <c r="J21" s="49" t="s">
        <v>96</v>
      </c>
      <c r="K21" s="50"/>
      <c r="L21" s="34"/>
      <c r="M21" s="80"/>
      <c r="N21" s="86"/>
      <c r="P21" s="48" t="s">
        <v>97</v>
      </c>
      <c r="Q21" s="86"/>
      <c r="R21" s="121"/>
      <c r="S21" s="122" t="s">
        <v>98</v>
      </c>
      <c r="T21" s="114" t="s">
        <v>99</v>
      </c>
      <c r="U21" s="107"/>
      <c r="V21" s="123" t="s">
        <v>100</v>
      </c>
      <c r="W21" s="124"/>
      <c r="X21" s="125"/>
      <c r="AD21" s="168"/>
    </row>
    <row r="22" ht="6" customHeight="1" spans="2:24">
      <c r="B22" s="51"/>
      <c r="C22" s="41"/>
      <c r="D22" s="40"/>
      <c r="E22" s="42"/>
      <c r="F22" s="42"/>
      <c r="G22" s="42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126"/>
      <c r="U22" s="127"/>
      <c r="V22" s="127"/>
      <c r="W22" s="127"/>
      <c r="X22" s="102"/>
    </row>
    <row r="23" ht="14.25" customHeight="1" spans="2:24">
      <c r="B23" s="52"/>
      <c r="C23" s="40"/>
      <c r="D23" s="40"/>
      <c r="E23" s="40"/>
      <c r="F23" s="53" t="s">
        <v>101</v>
      </c>
      <c r="G23" s="33"/>
      <c r="H23" s="34"/>
      <c r="I23" s="34"/>
      <c r="J23" s="34"/>
      <c r="K23" s="34"/>
      <c r="L23" s="34"/>
      <c r="M23" s="34"/>
      <c r="N23" s="34"/>
      <c r="O23" s="34"/>
      <c r="P23" s="80"/>
      <c r="Q23" s="48"/>
      <c r="R23" s="48"/>
      <c r="S23" s="128" t="s">
        <v>102</v>
      </c>
      <c r="T23" s="33" t="s">
        <v>103</v>
      </c>
      <c r="U23" s="34"/>
      <c r="V23" s="34"/>
      <c r="W23" s="80"/>
      <c r="X23" s="102"/>
    </row>
    <row r="24" ht="6" customHeight="1" spans="2:24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85"/>
      <c r="Q24" s="85"/>
      <c r="R24" s="55"/>
      <c r="S24" s="55"/>
      <c r="T24" s="129"/>
      <c r="U24" s="130"/>
      <c r="V24" s="130"/>
      <c r="W24" s="112"/>
      <c r="X24" s="113"/>
    </row>
    <row r="25" ht="4.5" customHeight="1" spans="2:24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87"/>
      <c r="Q25" s="87"/>
      <c r="R25" s="57"/>
      <c r="S25" s="57"/>
      <c r="T25" s="131"/>
      <c r="U25" s="132"/>
      <c r="V25" s="132"/>
      <c r="W25" s="133"/>
      <c r="X25" s="133"/>
    </row>
    <row r="26" ht="12.75" customHeight="1" spans="2:24">
      <c r="B26" s="58" t="s">
        <v>138</v>
      </c>
      <c r="C26" s="171" t="s">
        <v>139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89"/>
      <c r="X26" s="134">
        <f>AVERAGE(X28,X34)*0.6</f>
        <v>6</v>
      </c>
    </row>
    <row r="27" ht="12.75" customHeight="1" spans="2:24">
      <c r="B27" s="60" t="s">
        <v>140</v>
      </c>
      <c r="C27" s="173" t="s">
        <v>141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90"/>
    </row>
    <row r="28" ht="12.75" customHeight="1" spans="2:24">
      <c r="B28" s="62" t="s">
        <v>142</v>
      </c>
      <c r="C28" s="175" t="s">
        <v>143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91"/>
      <c r="W28" s="114">
        <v>10</v>
      </c>
      <c r="X28" s="141">
        <f>AVERAGE(W28:W32)</f>
        <v>10</v>
      </c>
    </row>
    <row r="29" ht="21.75" customHeight="1" spans="2:24">
      <c r="B29" s="62" t="s">
        <v>144</v>
      </c>
      <c r="C29" s="175" t="s">
        <v>145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91"/>
      <c r="W29" s="114">
        <v>10</v>
      </c>
      <c r="X29" s="142"/>
    </row>
    <row r="30" ht="23.25" customHeight="1" spans="2:24">
      <c r="B30" s="62" t="s">
        <v>146</v>
      </c>
      <c r="C30" s="175" t="s">
        <v>147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91"/>
      <c r="W30" s="114">
        <v>10</v>
      </c>
      <c r="X30" s="142"/>
    </row>
    <row r="31" ht="20.25" customHeight="1" spans="2:24">
      <c r="B31" s="62" t="s">
        <v>148</v>
      </c>
      <c r="C31" s="175" t="s">
        <v>149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91"/>
      <c r="W31" s="114">
        <v>10</v>
      </c>
      <c r="X31" s="142"/>
    </row>
    <row r="32" ht="12.75" customHeight="1" spans="2:24">
      <c r="B32" s="62" t="s">
        <v>150</v>
      </c>
      <c r="C32" s="175" t="s">
        <v>151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91"/>
      <c r="W32" s="114">
        <v>10</v>
      </c>
      <c r="X32" s="143"/>
    </row>
    <row r="33" ht="12.75" customHeight="1" spans="2:24">
      <c r="B33" s="60" t="s">
        <v>152</v>
      </c>
      <c r="C33" s="177" t="s">
        <v>16</v>
      </c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92"/>
    </row>
    <row r="34" ht="33.75" customHeight="1" spans="2:24">
      <c r="B34" s="62" t="s">
        <v>153</v>
      </c>
      <c r="C34" s="179" t="s">
        <v>154</v>
      </c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93"/>
      <c r="W34" s="114">
        <v>10</v>
      </c>
      <c r="X34" s="141">
        <f>AVERAGE(W34:W37)</f>
        <v>10</v>
      </c>
    </row>
    <row r="35" ht="22.5" customHeight="1" spans="2:24">
      <c r="B35" s="62" t="s">
        <v>155</v>
      </c>
      <c r="C35" s="175" t="s">
        <v>156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91"/>
      <c r="W35" s="114">
        <v>10</v>
      </c>
      <c r="X35" s="142"/>
    </row>
    <row r="36" ht="12.75" customHeight="1" spans="2:24">
      <c r="B36" s="62" t="s">
        <v>157</v>
      </c>
      <c r="C36" s="175" t="s">
        <v>158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91"/>
      <c r="W36" s="114">
        <v>10</v>
      </c>
      <c r="X36" s="142"/>
    </row>
    <row r="37" ht="12.75" customHeight="1" spans="2:24">
      <c r="B37" s="62" t="s">
        <v>159</v>
      </c>
      <c r="C37" s="175" t="s">
        <v>160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91"/>
      <c r="W37" s="114">
        <v>10</v>
      </c>
      <c r="X37" s="143"/>
    </row>
    <row r="38" ht="12.75" customHeight="1" spans="2:24">
      <c r="B38" s="58" t="s">
        <v>104</v>
      </c>
      <c r="C38" s="171" t="s">
        <v>105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89"/>
      <c r="X38" s="134">
        <f>X39*0.2</f>
        <v>2</v>
      </c>
    </row>
    <row r="39" ht="12.75" customHeight="1" spans="2:24">
      <c r="B39" s="60" t="s">
        <v>106</v>
      </c>
      <c r="C39" s="181" t="s">
        <v>31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94"/>
      <c r="W39" s="138">
        <f>AVERAGE(W40:W42)</f>
        <v>10</v>
      </c>
      <c r="X39" s="141">
        <f>AVERAGE(W39,W43)</f>
        <v>10</v>
      </c>
    </row>
    <row r="40" ht="24" customHeight="1" spans="2:24">
      <c r="B40" s="62" t="s">
        <v>107</v>
      </c>
      <c r="C40" s="179" t="s">
        <v>108</v>
      </c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93"/>
      <c r="W40" s="114">
        <v>10</v>
      </c>
      <c r="X40" s="142"/>
    </row>
    <row r="41" ht="23.25" customHeight="1" spans="2:24">
      <c r="B41" s="62" t="s">
        <v>109</v>
      </c>
      <c r="C41" s="179" t="s">
        <v>110</v>
      </c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93"/>
      <c r="W41" s="114">
        <v>10</v>
      </c>
      <c r="X41" s="142"/>
    </row>
    <row r="42" ht="21.75" customHeight="1" spans="2:24">
      <c r="B42" s="62" t="s">
        <v>111</v>
      </c>
      <c r="C42" s="179" t="s">
        <v>112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93"/>
      <c r="W42" s="114">
        <v>10</v>
      </c>
      <c r="X42" s="142"/>
    </row>
    <row r="43" ht="12.75" customHeight="1" spans="2:24">
      <c r="B43" s="60" t="s">
        <v>113</v>
      </c>
      <c r="C43" s="68" t="s">
        <v>114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138">
        <f>AVERAGE(W44:W46)</f>
        <v>10</v>
      </c>
      <c r="X43" s="142"/>
    </row>
    <row r="44" ht="21" customHeight="1" spans="2:24">
      <c r="B44" s="62" t="s">
        <v>115</v>
      </c>
      <c r="C44" s="65" t="s">
        <v>116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114">
        <v>10</v>
      </c>
      <c r="X44" s="142"/>
    </row>
    <row r="45" ht="21.75" customHeight="1" spans="2:24">
      <c r="B45" s="62" t="s">
        <v>117</v>
      </c>
      <c r="C45" s="65" t="s">
        <v>118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114">
        <v>10</v>
      </c>
      <c r="X45" s="142"/>
    </row>
    <row r="46" ht="22.5" customHeight="1" spans="2:24">
      <c r="B46" s="62" t="s">
        <v>119</v>
      </c>
      <c r="C46" s="65" t="s">
        <v>120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114">
        <v>10</v>
      </c>
      <c r="X46" s="143"/>
    </row>
    <row r="47" ht="12.75" spans="2:24">
      <c r="B47" s="69" t="s">
        <v>121</v>
      </c>
      <c r="C47" s="183" t="s">
        <v>122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95"/>
      <c r="X47" s="139">
        <f>X48*0.2</f>
        <v>2</v>
      </c>
    </row>
    <row r="48" ht="12.75" customHeight="1" spans="2:24">
      <c r="B48" s="62" t="s">
        <v>123</v>
      </c>
      <c r="C48" s="179" t="s">
        <v>126</v>
      </c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93"/>
      <c r="W48" s="140">
        <v>10</v>
      </c>
      <c r="X48" s="142">
        <f>AVERAGE(W48:W50)</f>
        <v>10</v>
      </c>
    </row>
    <row r="49" ht="22.5" customHeight="1" spans="2:24">
      <c r="B49" s="62" t="s">
        <v>125</v>
      </c>
      <c r="C49" s="179" t="s">
        <v>128</v>
      </c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93"/>
      <c r="W49" s="140">
        <v>10</v>
      </c>
      <c r="X49" s="142"/>
    </row>
    <row r="50" ht="21.75" customHeight="1" spans="2:24">
      <c r="B50" s="62" t="s">
        <v>127</v>
      </c>
      <c r="C50" s="175" t="s">
        <v>130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91"/>
      <c r="W50" s="140">
        <v>10</v>
      </c>
      <c r="X50" s="143"/>
    </row>
    <row r="51" ht="15" customHeight="1" spans="2:24">
      <c r="B51" s="70"/>
      <c r="C51" s="185" t="s">
        <v>131</v>
      </c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96"/>
      <c r="U51" s="197">
        <f>ROUND(X26+X38+X47,3)</f>
        <v>10</v>
      </c>
      <c r="V51" s="198"/>
      <c r="W51" s="198"/>
      <c r="X51" s="199"/>
    </row>
    <row r="52" ht="15" customHeight="1" spans="2:24">
      <c r="B52" s="70"/>
      <c r="C52" s="187" t="s">
        <v>132</v>
      </c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200"/>
      <c r="U52" s="201" t="str">
        <f>IF(U51&lt;5,"Insuf",IF(U51&lt;6.5,"Regular",IF(U51&lt;8,"Bom",IF(U51&lt;9,"Muito Bom","Excelente"))))</f>
        <v>Excelente</v>
      </c>
      <c r="V52" s="202"/>
      <c r="W52" s="202"/>
      <c r="X52" s="203"/>
    </row>
    <row r="53" ht="15" spans="2:24">
      <c r="B53" s="73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146"/>
      <c r="V53" s="146"/>
      <c r="W53" s="49"/>
      <c r="X53" s="49"/>
    </row>
    <row r="54" ht="15.75" spans="4:24">
      <c r="D54" s="75" t="s">
        <v>133</v>
      </c>
      <c r="E54" s="76" t="s">
        <v>134</v>
      </c>
      <c r="F54" s="76"/>
      <c r="G54" s="76"/>
      <c r="H54" s="75"/>
      <c r="I54" s="75"/>
      <c r="J54" s="75"/>
      <c r="K54" s="75"/>
      <c r="L54" s="75" t="s">
        <v>135</v>
      </c>
      <c r="M54" s="75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147"/>
    </row>
    <row r="55" ht="15.75" spans="4:24">
      <c r="D55" s="77" t="s">
        <v>133</v>
      </c>
      <c r="E55" s="76" t="s">
        <v>134</v>
      </c>
      <c r="F55" s="76"/>
      <c r="G55" s="76"/>
      <c r="H55" s="77"/>
      <c r="I55" s="77"/>
      <c r="J55" s="77"/>
      <c r="K55" s="77"/>
      <c r="L55" s="77" t="s">
        <v>136</v>
      </c>
      <c r="M55" s="77"/>
      <c r="N55" s="89"/>
      <c r="O55" s="89"/>
      <c r="P55" s="89"/>
      <c r="Q55" s="89"/>
      <c r="R55" s="89"/>
      <c r="S55" s="89"/>
      <c r="T55" s="89"/>
      <c r="U55" s="89"/>
      <c r="V55" s="89"/>
      <c r="W55" s="148"/>
      <c r="X55" s="147"/>
    </row>
    <row r="56" ht="18.75" spans="2:24">
      <c r="B56" s="78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149"/>
      <c r="U56" s="150"/>
      <c r="V56" s="151"/>
      <c r="W56" s="152"/>
      <c r="X56" s="147"/>
    </row>
  </sheetData>
  <sheetProtection sheet="1" selectLockedCells="1" objects="1"/>
  <mergeCells count="54">
    <mergeCell ref="B1:U1"/>
    <mergeCell ref="B3:X3"/>
    <mergeCell ref="B4:X4"/>
    <mergeCell ref="B5:X5"/>
    <mergeCell ref="F7:S7"/>
    <mergeCell ref="U7:W7"/>
    <mergeCell ref="F9:N9"/>
    <mergeCell ref="S9:W9"/>
    <mergeCell ref="B11:X11"/>
    <mergeCell ref="F13:S13"/>
    <mergeCell ref="U13:W13"/>
    <mergeCell ref="F17:N17"/>
    <mergeCell ref="S17:W17"/>
    <mergeCell ref="B19:X19"/>
    <mergeCell ref="G21:I21"/>
    <mergeCell ref="K21:M21"/>
    <mergeCell ref="G23:P23"/>
    <mergeCell ref="T23:W23"/>
    <mergeCell ref="C26:W26"/>
    <mergeCell ref="C27:X27"/>
    <mergeCell ref="C28:V28"/>
    <mergeCell ref="C29:V29"/>
    <mergeCell ref="C30:V30"/>
    <mergeCell ref="C31:V31"/>
    <mergeCell ref="C32:V32"/>
    <mergeCell ref="C33:X33"/>
    <mergeCell ref="C34:V34"/>
    <mergeCell ref="C35:V35"/>
    <mergeCell ref="C36:V36"/>
    <mergeCell ref="C37:V37"/>
    <mergeCell ref="C38:W38"/>
    <mergeCell ref="C39:V39"/>
    <mergeCell ref="C40:V40"/>
    <mergeCell ref="C41:V41"/>
    <mergeCell ref="C42:V42"/>
    <mergeCell ref="C43:V43"/>
    <mergeCell ref="C44:V44"/>
    <mergeCell ref="C45:V45"/>
    <mergeCell ref="C46:V46"/>
    <mergeCell ref="C47:W47"/>
    <mergeCell ref="C48:V48"/>
    <mergeCell ref="C49:V49"/>
    <mergeCell ref="C50:V50"/>
    <mergeCell ref="C51:T51"/>
    <mergeCell ref="U51:X51"/>
    <mergeCell ref="C52:T52"/>
    <mergeCell ref="U52:X52"/>
    <mergeCell ref="N54:W54"/>
    <mergeCell ref="X28:X32"/>
    <mergeCell ref="X34:X37"/>
    <mergeCell ref="X39:X46"/>
    <mergeCell ref="X48:X50"/>
    <mergeCell ref="AD12:AD14"/>
    <mergeCell ref="AD17:AD18"/>
  </mergeCells>
  <pageMargins left="0.511811023622047" right="0.354330708661417" top="0.275590551181102" bottom="0.275590551181102" header="0" footer="0"/>
  <pageSetup paperSize="9" scale="99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B1:AG57"/>
  <sheetViews>
    <sheetView zoomScale="160" zoomScaleNormal="160" workbookViewId="0">
      <selection activeCell="F7" sqref="F7:S7"/>
    </sheetView>
  </sheetViews>
  <sheetFormatPr defaultColWidth="9" defaultRowHeight="18"/>
  <cols>
    <col min="1" max="1" width="2.85714285714286" style="5" customWidth="1"/>
    <col min="2" max="2" width="4.14285714285714" style="6" customWidth="1"/>
    <col min="3" max="19" width="4.14285714285714" style="7" customWidth="1"/>
    <col min="20" max="20" width="4.14285714285714" style="8" customWidth="1"/>
    <col min="21" max="21" width="4.14285714285714" style="9" customWidth="1"/>
    <col min="22" max="22" width="4.14285714285714" style="10" customWidth="1"/>
    <col min="23" max="23" width="4.14285714285714" style="11" customWidth="1"/>
    <col min="24" max="24" width="5.85714285714286" style="12" customWidth="1"/>
    <col min="25" max="30" width="9" style="5" hidden="1" customWidth="1"/>
    <col min="31" max="31" width="2.85714285714286" style="5" customWidth="1"/>
    <col min="32" max="32" width="9.14285714285714" style="5"/>
    <col min="33" max="33" width="12.2857142857143" style="5" customWidth="1"/>
    <col min="34" max="34" width="12.7142857142857" style="5" customWidth="1"/>
    <col min="35" max="16384" width="9.14285714285714" style="5"/>
  </cols>
  <sheetData>
    <row r="1" ht="31.5" customHeight="1" spans="2:30">
      <c r="B1" s="13" t="s">
        <v>78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90"/>
      <c r="W1" s="91"/>
      <c r="X1" s="92"/>
      <c r="AD1" s="153"/>
    </row>
    <row r="2" ht="14.25" customHeight="1" spans="2:30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93"/>
      <c r="U2" s="93"/>
      <c r="V2" s="94"/>
      <c r="W2" s="95"/>
      <c r="X2" s="96"/>
      <c r="AD2" s="153"/>
    </row>
    <row r="3" ht="18.75" customHeight="1" spans="2:24">
      <c r="B3" s="15" t="s">
        <v>79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ht="18.75" customHeight="1" spans="2:24">
      <c r="B4" s="16" t="s">
        <v>162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97"/>
    </row>
    <row r="5" ht="11.25" customHeight="1" spans="2:30">
      <c r="B5" s="18" t="s">
        <v>81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98"/>
      <c r="AD5" s="154" t="s">
        <v>63</v>
      </c>
    </row>
    <row r="6" ht="5.25" customHeight="1" spans="2:30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99"/>
      <c r="U6" s="99"/>
      <c r="V6" s="100"/>
      <c r="W6" s="101"/>
      <c r="X6" s="102"/>
      <c r="AD6" s="155"/>
    </row>
    <row r="7" ht="13.5" customHeight="1" spans="2:30">
      <c r="B7" s="22"/>
      <c r="C7" s="23"/>
      <c r="D7" s="24"/>
      <c r="E7" s="25" t="s">
        <v>82</v>
      </c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03"/>
      <c r="T7" s="104" t="s">
        <v>83</v>
      </c>
      <c r="U7" s="33"/>
      <c r="V7" s="34"/>
      <c r="W7" s="80"/>
      <c r="X7" s="102"/>
      <c r="AD7" s="156" t="s">
        <v>84</v>
      </c>
    </row>
    <row r="8" ht="5.25" customHeight="1" spans="2:30"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105"/>
      <c r="U8" s="106"/>
      <c r="V8" s="106"/>
      <c r="W8" s="107"/>
      <c r="X8" s="102"/>
      <c r="AD8" s="156"/>
    </row>
    <row r="9" s="1" customFormat="1" ht="12.75" spans="2:31">
      <c r="B9" s="30"/>
      <c r="C9" s="31"/>
      <c r="D9" s="31"/>
      <c r="E9" s="32" t="s">
        <v>85</v>
      </c>
      <c r="F9" s="33"/>
      <c r="G9" s="34"/>
      <c r="H9" s="34"/>
      <c r="I9" s="34"/>
      <c r="J9" s="34"/>
      <c r="K9" s="34"/>
      <c r="L9" s="34"/>
      <c r="M9" s="34"/>
      <c r="N9" s="80"/>
      <c r="O9" s="48"/>
      <c r="P9" s="48"/>
      <c r="Q9" s="31"/>
      <c r="R9" s="108" t="s">
        <v>86</v>
      </c>
      <c r="S9" s="109"/>
      <c r="T9" s="110"/>
      <c r="U9" s="110"/>
      <c r="V9" s="110"/>
      <c r="W9" s="111"/>
      <c r="X9" s="102"/>
      <c r="AD9" s="157"/>
      <c r="AE9" s="5"/>
    </row>
    <row r="10" ht="5.25" customHeight="1" spans="2:30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81"/>
      <c r="O10" s="81"/>
      <c r="P10" s="81"/>
      <c r="Q10" s="81"/>
      <c r="R10" s="81"/>
      <c r="S10" s="81"/>
      <c r="T10" s="81"/>
      <c r="U10" s="81"/>
      <c r="V10" s="81"/>
      <c r="W10" s="112"/>
      <c r="X10" s="113"/>
      <c r="AD10" s="158"/>
    </row>
    <row r="11" ht="11.25" customHeight="1" spans="2:30">
      <c r="B11" s="18" t="s">
        <v>87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98"/>
      <c r="AD11" s="158"/>
    </row>
    <row r="12" ht="5.25" customHeight="1" spans="2:30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100"/>
      <c r="W12" s="101"/>
      <c r="X12" s="102"/>
      <c r="AD12" s="159" t="s">
        <v>67</v>
      </c>
    </row>
    <row r="13" ht="12.75" customHeight="1" spans="2:30">
      <c r="B13" s="22"/>
      <c r="C13" s="23"/>
      <c r="D13" s="24"/>
      <c r="E13" s="25" t="s">
        <v>82</v>
      </c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103"/>
      <c r="T13" s="104" t="s">
        <v>83</v>
      </c>
      <c r="U13" s="33"/>
      <c r="V13" s="34"/>
      <c r="W13" s="80"/>
      <c r="X13" s="102"/>
      <c r="AD13" s="160"/>
    </row>
    <row r="14" ht="6.75" customHeight="1" spans="2:30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105"/>
      <c r="U14" s="106"/>
      <c r="V14" s="106"/>
      <c r="W14" s="107"/>
      <c r="X14" s="102"/>
      <c r="AD14" s="161"/>
    </row>
    <row r="15" ht="12.75" customHeight="1" spans="2:30">
      <c r="B15" s="39" t="s">
        <v>88</v>
      </c>
      <c r="C15" s="21"/>
      <c r="D15" s="40"/>
      <c r="E15" s="41"/>
      <c r="F15" s="42"/>
      <c r="G15" s="40"/>
      <c r="H15" s="41"/>
      <c r="I15" s="82" t="s">
        <v>89</v>
      </c>
      <c r="J15" s="83"/>
      <c r="K15" s="40"/>
      <c r="L15" s="41"/>
      <c r="M15" s="40"/>
      <c r="N15" s="42"/>
      <c r="O15" s="49"/>
      <c r="P15" s="41"/>
      <c r="Q15" s="82" t="s">
        <v>90</v>
      </c>
      <c r="R15" s="114" t="s">
        <v>99</v>
      </c>
      <c r="S15" s="49"/>
      <c r="T15" s="115"/>
      <c r="U15" s="116"/>
      <c r="V15" s="82" t="s">
        <v>91</v>
      </c>
      <c r="W15" s="114"/>
      <c r="X15" s="117"/>
      <c r="AD15" s="162"/>
    </row>
    <row r="16" ht="5.25" customHeight="1" spans="2:30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84"/>
      <c r="P16" s="44"/>
      <c r="Q16" s="44"/>
      <c r="R16" s="44" t="s">
        <v>92</v>
      </c>
      <c r="S16" s="44"/>
      <c r="T16" s="84"/>
      <c r="U16" s="44"/>
      <c r="V16" s="44"/>
      <c r="W16" s="40"/>
      <c r="X16" s="102"/>
      <c r="AD16" s="163"/>
    </row>
    <row r="17" ht="12.75" customHeight="1" spans="2:30">
      <c r="B17" s="30"/>
      <c r="C17" s="31"/>
      <c r="D17" s="31"/>
      <c r="E17" s="32" t="s">
        <v>85</v>
      </c>
      <c r="F17" s="33"/>
      <c r="G17" s="34"/>
      <c r="H17" s="34"/>
      <c r="I17" s="34"/>
      <c r="J17" s="34"/>
      <c r="K17" s="34"/>
      <c r="L17" s="34"/>
      <c r="M17" s="34"/>
      <c r="N17" s="80"/>
      <c r="O17" s="48"/>
      <c r="P17" s="48"/>
      <c r="Q17" s="31"/>
      <c r="R17" s="108" t="s">
        <v>86</v>
      </c>
      <c r="S17" s="109"/>
      <c r="T17" s="110"/>
      <c r="U17" s="110"/>
      <c r="V17" s="110"/>
      <c r="W17" s="111"/>
      <c r="X17" s="102"/>
      <c r="AD17" s="164" t="s">
        <v>71</v>
      </c>
    </row>
    <row r="18" ht="6" customHeight="1" spans="2:30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85"/>
      <c r="O18" s="85"/>
      <c r="P18" s="36"/>
      <c r="Q18" s="36"/>
      <c r="R18" s="36"/>
      <c r="S18" s="36"/>
      <c r="T18" s="118"/>
      <c r="U18" s="118"/>
      <c r="V18" s="15"/>
      <c r="W18" s="119"/>
      <c r="X18" s="120"/>
      <c r="AD18" s="165"/>
    </row>
    <row r="19" ht="11.25" customHeight="1" spans="2:30">
      <c r="B19" s="18" t="s">
        <v>93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98"/>
      <c r="AD19" s="166" t="s">
        <v>73</v>
      </c>
    </row>
    <row r="20" ht="5.25" customHeight="1" spans="2:30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100"/>
      <c r="W20" s="101"/>
      <c r="X20" s="102"/>
      <c r="AD20" s="167"/>
    </row>
    <row r="21" ht="14.25" customHeight="1" spans="2:30">
      <c r="B21" s="47" t="s">
        <v>94</v>
      </c>
      <c r="C21" s="41"/>
      <c r="D21" s="48"/>
      <c r="E21" s="48"/>
      <c r="F21" s="49" t="s">
        <v>95</v>
      </c>
      <c r="G21" s="50"/>
      <c r="H21" s="34"/>
      <c r="I21" s="80"/>
      <c r="J21" s="49" t="s">
        <v>96</v>
      </c>
      <c r="K21" s="50"/>
      <c r="L21" s="34"/>
      <c r="M21" s="80"/>
      <c r="N21" s="86"/>
      <c r="P21" s="48" t="s">
        <v>97</v>
      </c>
      <c r="Q21" s="86"/>
      <c r="R21" s="121"/>
      <c r="S21" s="122" t="s">
        <v>98</v>
      </c>
      <c r="T21" s="114" t="s">
        <v>99</v>
      </c>
      <c r="U21" s="107"/>
      <c r="V21" s="123" t="s">
        <v>100</v>
      </c>
      <c r="W21" s="124"/>
      <c r="X21" s="125"/>
      <c r="AD21" s="168"/>
    </row>
    <row r="22" ht="6" customHeight="1" spans="2:24">
      <c r="B22" s="51"/>
      <c r="C22" s="41"/>
      <c r="D22" s="40"/>
      <c r="E22" s="42"/>
      <c r="F22" s="42"/>
      <c r="G22" s="42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126"/>
      <c r="U22" s="127"/>
      <c r="V22" s="127"/>
      <c r="W22" s="127"/>
      <c r="X22" s="102"/>
    </row>
    <row r="23" ht="14.25" customHeight="1" spans="2:24">
      <c r="B23" s="52"/>
      <c r="C23" s="40"/>
      <c r="D23" s="40"/>
      <c r="E23" s="40"/>
      <c r="F23" s="53" t="s">
        <v>101</v>
      </c>
      <c r="G23" s="33"/>
      <c r="H23" s="34"/>
      <c r="I23" s="34"/>
      <c r="J23" s="34"/>
      <c r="K23" s="34"/>
      <c r="L23" s="34"/>
      <c r="M23" s="34"/>
      <c r="N23" s="34"/>
      <c r="O23" s="34"/>
      <c r="P23" s="80"/>
      <c r="Q23" s="48"/>
      <c r="R23" s="48"/>
      <c r="S23" s="128" t="s">
        <v>102</v>
      </c>
      <c r="T23" s="33" t="s">
        <v>103</v>
      </c>
      <c r="U23" s="34"/>
      <c r="V23" s="34"/>
      <c r="W23" s="80"/>
      <c r="X23" s="102"/>
    </row>
    <row r="24" ht="6" customHeight="1" spans="2:24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85"/>
      <c r="Q24" s="85"/>
      <c r="R24" s="55"/>
      <c r="S24" s="55"/>
      <c r="T24" s="129"/>
      <c r="U24" s="130"/>
      <c r="V24" s="130"/>
      <c r="W24" s="112"/>
      <c r="X24" s="113"/>
    </row>
    <row r="25" ht="4.5" customHeight="1" spans="2:24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87"/>
      <c r="Q25" s="87"/>
      <c r="R25" s="57"/>
      <c r="S25" s="57"/>
      <c r="T25" s="131"/>
      <c r="U25" s="132"/>
      <c r="V25" s="132"/>
      <c r="W25" s="133"/>
      <c r="X25" s="133"/>
    </row>
    <row r="26" s="2" customFormat="1" ht="12.75" spans="2:24">
      <c r="B26" s="58" t="s">
        <v>138</v>
      </c>
      <c r="C26" s="59" t="s">
        <v>139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134">
        <f>(AVERAGE(X28,X34)*0.3+X38*0.7)*0.6</f>
        <v>6</v>
      </c>
    </row>
    <row r="27" s="2" customFormat="1" ht="12.75" spans="2:24">
      <c r="B27" s="60" t="s">
        <v>140</v>
      </c>
      <c r="C27" s="61" t="s">
        <v>141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</row>
    <row r="28" s="2" customFormat="1" ht="12.75" spans="2:24">
      <c r="B28" s="62" t="s">
        <v>142</v>
      </c>
      <c r="C28" s="63" t="s">
        <v>143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114">
        <v>10</v>
      </c>
      <c r="X28" s="135">
        <f>AVERAGE(W28:W32)</f>
        <v>10</v>
      </c>
    </row>
    <row r="29" s="2" customFormat="1" ht="22.5" customHeight="1" spans="2:24">
      <c r="B29" s="62" t="s">
        <v>144</v>
      </c>
      <c r="C29" s="63" t="s">
        <v>145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114">
        <v>10</v>
      </c>
      <c r="X29" s="135"/>
    </row>
    <row r="30" s="2" customFormat="1" ht="22.5" customHeight="1" spans="2:24">
      <c r="B30" s="62" t="s">
        <v>146</v>
      </c>
      <c r="C30" s="63" t="s">
        <v>147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114">
        <v>10</v>
      </c>
      <c r="X30" s="135"/>
    </row>
    <row r="31" s="2" customFormat="1" ht="19.5" customHeight="1" spans="2:24">
      <c r="B31" s="62" t="s">
        <v>148</v>
      </c>
      <c r="C31" s="63" t="s">
        <v>149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114">
        <v>10</v>
      </c>
      <c r="X31" s="135"/>
    </row>
    <row r="32" s="2" customFormat="1" ht="12.75" spans="2:24">
      <c r="B32" s="62" t="s">
        <v>150</v>
      </c>
      <c r="C32" s="63" t="s">
        <v>151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114">
        <v>10</v>
      </c>
      <c r="X32" s="135"/>
    </row>
    <row r="33" s="2" customFormat="1" ht="12.75" customHeight="1" spans="2:24">
      <c r="B33" s="60" t="s">
        <v>152</v>
      </c>
      <c r="C33" s="64" t="s">
        <v>16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="2" customFormat="1" ht="33.75" customHeight="1" spans="2:24">
      <c r="B34" s="62" t="s">
        <v>153</v>
      </c>
      <c r="C34" s="65" t="s">
        <v>154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114">
        <v>10</v>
      </c>
      <c r="X34" s="135">
        <f>AVERAGE(W34:W37)</f>
        <v>10</v>
      </c>
    </row>
    <row r="35" s="2" customFormat="1" ht="24" customHeight="1" spans="2:31">
      <c r="B35" s="62" t="s">
        <v>155</v>
      </c>
      <c r="C35" s="63" t="s">
        <v>156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114">
        <v>10</v>
      </c>
      <c r="X35" s="135"/>
      <c r="AE35" s="169"/>
    </row>
    <row r="36" s="2" customFormat="1" ht="12.75" customHeight="1" spans="2:24">
      <c r="B36" s="62" t="s">
        <v>157</v>
      </c>
      <c r="C36" s="63" t="s">
        <v>158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114">
        <v>10</v>
      </c>
      <c r="X36" s="135"/>
    </row>
    <row r="37" s="2" customFormat="1" ht="12.75" spans="2:24">
      <c r="B37" s="62" t="s">
        <v>159</v>
      </c>
      <c r="C37" s="63" t="s">
        <v>160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114">
        <v>10</v>
      </c>
      <c r="X37" s="135"/>
    </row>
    <row r="38" s="2" customFormat="1" ht="12.75" spans="2:24">
      <c r="B38" s="66" t="s">
        <v>163</v>
      </c>
      <c r="C38" s="67" t="s">
        <v>164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136"/>
      <c r="X38" s="137">
        <v>10</v>
      </c>
    </row>
    <row r="39" s="2" customFormat="1" ht="12.75" spans="2:24">
      <c r="B39" s="58" t="s">
        <v>104</v>
      </c>
      <c r="C39" s="59" t="s">
        <v>105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134">
        <f>X40*0.2</f>
        <v>2</v>
      </c>
    </row>
    <row r="40" s="2" customFormat="1" ht="21.75" customHeight="1" spans="2:24">
      <c r="B40" s="60" t="s">
        <v>106</v>
      </c>
      <c r="C40" s="68" t="s">
        <v>31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138">
        <f>AVERAGE(W41:W43)</f>
        <v>10</v>
      </c>
      <c r="X40" s="135">
        <f>AVERAGE(W40,W44)</f>
        <v>10</v>
      </c>
    </row>
    <row r="41" s="2" customFormat="1" ht="22.5" customHeight="1" spans="2:24">
      <c r="B41" s="62" t="s">
        <v>107</v>
      </c>
      <c r="C41" s="65" t="s">
        <v>108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114">
        <v>10</v>
      </c>
      <c r="X41" s="135"/>
    </row>
    <row r="42" s="2" customFormat="1" ht="21" customHeight="1" spans="2:24">
      <c r="B42" s="62" t="s">
        <v>109</v>
      </c>
      <c r="C42" s="65" t="s">
        <v>110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114">
        <v>10</v>
      </c>
      <c r="X42" s="135"/>
    </row>
    <row r="43" s="2" customFormat="1" ht="22.5" customHeight="1" spans="2:24">
      <c r="B43" s="62" t="s">
        <v>111</v>
      </c>
      <c r="C43" s="65" t="s">
        <v>112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114">
        <v>10</v>
      </c>
      <c r="X43" s="135"/>
    </row>
    <row r="44" s="2" customFormat="1" ht="12.75" spans="2:24">
      <c r="B44" s="60" t="s">
        <v>113</v>
      </c>
      <c r="C44" s="68" t="s">
        <v>114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138">
        <f>AVERAGE(W45:W47)</f>
        <v>10</v>
      </c>
      <c r="X44" s="135"/>
    </row>
    <row r="45" s="2" customFormat="1" ht="35.25" customHeight="1" spans="2:24">
      <c r="B45" s="62" t="s">
        <v>115</v>
      </c>
      <c r="C45" s="65" t="s">
        <v>116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114">
        <v>10</v>
      </c>
      <c r="X45" s="135"/>
    </row>
    <row r="46" s="2" customFormat="1" ht="22.5" customHeight="1" spans="2:24">
      <c r="B46" s="62" t="s">
        <v>117</v>
      </c>
      <c r="C46" s="65" t="s">
        <v>118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114">
        <v>10</v>
      </c>
      <c r="X46" s="135"/>
    </row>
    <row r="47" s="2" customFormat="1" ht="26.25" customHeight="1" spans="2:24">
      <c r="B47" s="62" t="s">
        <v>119</v>
      </c>
      <c r="C47" s="65" t="s">
        <v>120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114">
        <v>10</v>
      </c>
      <c r="X47" s="135"/>
    </row>
    <row r="48" s="2" customFormat="1" ht="12.75" spans="2:24">
      <c r="B48" s="69" t="s">
        <v>121</v>
      </c>
      <c r="C48" s="58" t="s">
        <v>122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139">
        <f>X49*0.2</f>
        <v>2</v>
      </c>
    </row>
    <row r="49" s="2" customFormat="1" ht="19.5" customHeight="1" spans="2:24">
      <c r="B49" s="62" t="s">
        <v>123</v>
      </c>
      <c r="C49" s="65" t="s">
        <v>126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140">
        <v>10</v>
      </c>
      <c r="X49" s="141">
        <f>AVERAGE(W49:W51)</f>
        <v>10</v>
      </c>
    </row>
    <row r="50" s="2" customFormat="1" ht="22.5" customHeight="1" spans="2:24">
      <c r="B50" s="62" t="s">
        <v>125</v>
      </c>
      <c r="C50" s="65" t="s">
        <v>128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140">
        <v>10</v>
      </c>
      <c r="X50" s="142"/>
    </row>
    <row r="51" s="2" customFormat="1" ht="23.25" customHeight="1" spans="2:24">
      <c r="B51" s="62" t="s">
        <v>127</v>
      </c>
      <c r="C51" s="63" t="s">
        <v>130</v>
      </c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140">
        <v>10</v>
      </c>
      <c r="X51" s="143"/>
    </row>
    <row r="52" s="3" customFormat="1" ht="15" spans="2:33">
      <c r="B52" s="70"/>
      <c r="C52" s="71" t="s">
        <v>131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144">
        <f>ROUND(X26+X39+X48,3)</f>
        <v>10</v>
      </c>
      <c r="V52" s="144"/>
      <c r="W52" s="144"/>
      <c r="X52" s="144"/>
      <c r="AG52" s="170"/>
    </row>
    <row r="53" s="4" customFormat="1" ht="15" spans="2:24">
      <c r="B53" s="70"/>
      <c r="C53" s="72" t="s">
        <v>132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145" t="str">
        <f>IF(U52&lt;5,"Insuf",IF(U52&lt;6.5,"Regular",IF(U52&lt;8,"Bom",IF(U52&lt;9,"Muito Bom","Excelente"))))</f>
        <v>Excelente</v>
      </c>
      <c r="V53" s="145"/>
      <c r="W53" s="145"/>
      <c r="X53" s="145"/>
    </row>
    <row r="54" ht="6.75" customHeight="1" spans="2:24">
      <c r="B54" s="73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146"/>
      <c r="V54" s="146"/>
      <c r="W54" s="49"/>
      <c r="X54" s="49"/>
    </row>
    <row r="55" ht="15.75" customHeight="1" spans="4:24">
      <c r="D55" s="75" t="s">
        <v>133</v>
      </c>
      <c r="E55" s="76" t="s">
        <v>134</v>
      </c>
      <c r="F55" s="76"/>
      <c r="G55" s="76"/>
      <c r="H55" s="75"/>
      <c r="I55" s="75"/>
      <c r="J55" s="75"/>
      <c r="K55" s="75"/>
      <c r="L55" s="75" t="s">
        <v>135</v>
      </c>
      <c r="M55" s="75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147"/>
    </row>
    <row r="56" ht="15.75" customHeight="1" spans="4:24">
      <c r="D56" s="77" t="s">
        <v>133</v>
      </c>
      <c r="E56" s="76" t="s">
        <v>134</v>
      </c>
      <c r="F56" s="76"/>
      <c r="G56" s="76"/>
      <c r="H56" s="77"/>
      <c r="I56" s="77"/>
      <c r="J56" s="77"/>
      <c r="K56" s="77"/>
      <c r="L56" s="77" t="s">
        <v>136</v>
      </c>
      <c r="M56" s="77"/>
      <c r="N56" s="89"/>
      <c r="O56" s="89"/>
      <c r="P56" s="89"/>
      <c r="Q56" s="89"/>
      <c r="R56" s="89"/>
      <c r="S56" s="89"/>
      <c r="T56" s="89"/>
      <c r="U56" s="89"/>
      <c r="V56" s="89"/>
      <c r="W56" s="148"/>
      <c r="X56" s="147"/>
    </row>
    <row r="57" ht="18.75" spans="2:24">
      <c r="B57" s="78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149"/>
      <c r="U57" s="150"/>
      <c r="V57" s="151"/>
      <c r="W57" s="152"/>
      <c r="X57" s="147"/>
    </row>
  </sheetData>
  <sheetProtection sheet="1" selectLockedCells="1" objects="1"/>
  <mergeCells count="55">
    <mergeCell ref="B1:U1"/>
    <mergeCell ref="B3:X3"/>
    <mergeCell ref="B4:X4"/>
    <mergeCell ref="B5:X5"/>
    <mergeCell ref="F7:S7"/>
    <mergeCell ref="U7:W7"/>
    <mergeCell ref="F9:N9"/>
    <mergeCell ref="S9:W9"/>
    <mergeCell ref="B11:X11"/>
    <mergeCell ref="F13:S13"/>
    <mergeCell ref="U13:W13"/>
    <mergeCell ref="F17:N17"/>
    <mergeCell ref="S17:W17"/>
    <mergeCell ref="B19:X19"/>
    <mergeCell ref="G21:I21"/>
    <mergeCell ref="K21:M21"/>
    <mergeCell ref="G23:P23"/>
    <mergeCell ref="T23:W23"/>
    <mergeCell ref="C26:W26"/>
    <mergeCell ref="C27:X27"/>
    <mergeCell ref="C28:V28"/>
    <mergeCell ref="C29:V29"/>
    <mergeCell ref="C30:V30"/>
    <mergeCell ref="C31:V31"/>
    <mergeCell ref="C32:V32"/>
    <mergeCell ref="C33:X33"/>
    <mergeCell ref="C34:V34"/>
    <mergeCell ref="C35:V35"/>
    <mergeCell ref="C36:V36"/>
    <mergeCell ref="C37:V37"/>
    <mergeCell ref="C38:V38"/>
    <mergeCell ref="C39:W39"/>
    <mergeCell ref="C40:V40"/>
    <mergeCell ref="C41:V41"/>
    <mergeCell ref="C42:V42"/>
    <mergeCell ref="C43:V43"/>
    <mergeCell ref="C44:V44"/>
    <mergeCell ref="C45:V45"/>
    <mergeCell ref="C46:V46"/>
    <mergeCell ref="C47:V47"/>
    <mergeCell ref="C48:W48"/>
    <mergeCell ref="C49:V49"/>
    <mergeCell ref="C50:V50"/>
    <mergeCell ref="C51:V51"/>
    <mergeCell ref="C52:T52"/>
    <mergeCell ref="U52:X52"/>
    <mergeCell ref="C53:T53"/>
    <mergeCell ref="U53:X53"/>
    <mergeCell ref="N55:W55"/>
    <mergeCell ref="X28:X32"/>
    <mergeCell ref="X34:X37"/>
    <mergeCell ref="X40:X47"/>
    <mergeCell ref="X49:X51"/>
    <mergeCell ref="AD12:AD14"/>
    <mergeCell ref="AD17:AD18"/>
  </mergeCells>
  <pageMargins left="0.511811023622047" right="0.354330708661417" top="0.275590551181102" bottom="0.275590551181102" header="0" footer="0"/>
  <pageSetup paperSize="9" scale="94"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2" master="" otherUserPermission="visible"/>
  <rangeList sheetStid="21" master="" otherUserPermission="visible"/>
  <rangeList sheetStid="20" master="" otherUserPermission="visible"/>
  <rangeList sheetStid="19" master="" otherUserPermission="visible"/>
  <rangeList sheetStid="18" master="" otherUserPermission="visible"/>
  <rangeList sheetStid="1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Min. Da Educação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DESCRITORES</vt:lpstr>
      <vt:lpstr>EscalaReferência</vt:lpstr>
      <vt:lpstr>Profs Condições Especiais</vt:lpstr>
      <vt:lpstr>Profs Contratados</vt:lpstr>
      <vt:lpstr>Profs Quadro Sem Aulas Obser</vt:lpstr>
      <vt:lpstr>Profs Quadro Com Aulas Observ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Oliveira Mendes Gomes</dc:creator>
  <cp:lastModifiedBy>Paulo Gomes</cp:lastModifiedBy>
  <dcterms:created xsi:type="dcterms:W3CDTF">2011-06-08T08:38:00Z</dcterms:created>
  <cp:lastPrinted>2021-04-09T13:35:00Z</cp:lastPrinted>
  <dcterms:modified xsi:type="dcterms:W3CDTF">2025-08-25T10:11:52Z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F1D2052C840C4F0CB9F1C6CE71A72A28</vt:lpwstr>
  </property>
  <property fmtid="{D5CDD505-2E9C-101B-9397-08002B2CF9AE}" pid="3" name="KSOProductBuildVer">
    <vt:lpwstr>2070-12.2.0.21931</vt:lpwstr>
  </property>
</Properties>
</file>